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1840" windowHeight="13740" tabRatio="500"/>
  </bookViews>
  <sheets>
    <sheet name="Культура" sheetId="2" r:id="rId1"/>
  </sheets>
  <definedNames>
    <definedName name="Excel_BuiltIn_Print_Area" localSheetId="0">Культура!$A$4:$G$56</definedName>
    <definedName name="_xlnm.Print_Titles" localSheetId="0">Культура!$8:$12</definedName>
    <definedName name="_xlnm.Print_Area" localSheetId="0">Культура!$A$1:$G$58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3" i="2" l="1"/>
  <c r="C50" i="2"/>
  <c r="C47" i="2" s="1"/>
  <c r="C46" i="2"/>
  <c r="C42" i="2" s="1"/>
  <c r="C54" i="2" l="1"/>
  <c r="E53" i="2"/>
  <c r="D46" i="2"/>
  <c r="D42" i="2" s="1"/>
  <c r="E46" i="2"/>
  <c r="E42" i="2" s="1"/>
  <c r="F46" i="2"/>
  <c r="F42" i="2" s="1"/>
  <c r="G46" i="2"/>
  <c r="G42" i="2" s="1"/>
  <c r="E38" i="2"/>
  <c r="E13" i="2" s="1"/>
  <c r="F38" i="2"/>
  <c r="F13" i="2" s="1"/>
  <c r="G38" i="2"/>
  <c r="G13" i="2" s="1"/>
  <c r="D38" i="2"/>
  <c r="D13" i="2" s="1"/>
  <c r="F54" i="2" l="1"/>
  <c r="D54" i="2"/>
  <c r="D57" i="2" s="1"/>
  <c r="E54" i="2"/>
  <c r="G54" i="2"/>
  <c r="D53" i="2"/>
  <c r="F53" i="2"/>
  <c r="G53" i="2"/>
</calcChain>
</file>

<file path=xl/sharedStrings.xml><?xml version="1.0" encoding="utf-8"?>
<sst xmlns="http://schemas.openxmlformats.org/spreadsheetml/2006/main" count="79" uniqueCount="74">
  <si>
    <t>№ п/п</t>
  </si>
  <si>
    <t>Проект</t>
  </si>
  <si>
    <t>Финансирование, тыс. руб.</t>
  </si>
  <si>
    <t>2023 год</t>
  </si>
  <si>
    <t>2024 год</t>
  </si>
  <si>
    <t>2025 год</t>
  </si>
  <si>
    <t>Утверждено в бюджете</t>
  </si>
  <si>
    <t>Дополнительно предполагаемое финансирование к утвержденному бюджету ***</t>
  </si>
  <si>
    <t>МБ</t>
  </si>
  <si>
    <t>ОБ</t>
  </si>
  <si>
    <t>Итого на реализацию мероприятия</t>
  </si>
  <si>
    <t>1.3.</t>
  </si>
  <si>
    <t>1</t>
  </si>
  <si>
    <t>1.4.</t>
  </si>
  <si>
    <t>1.5.</t>
  </si>
  <si>
    <t>1.6.</t>
  </si>
  <si>
    <t>1.7.</t>
  </si>
  <si>
    <t>1.1</t>
  </si>
  <si>
    <t>1.2</t>
  </si>
  <si>
    <t xml:space="preserve">Муниципальная программа «Развитие культуры Каслинского муниципального района" </t>
  </si>
  <si>
    <t>ВСЕГО</t>
  </si>
  <si>
    <t>2</t>
  </si>
  <si>
    <t xml:space="preserve">СВОДНЫЙ  ПЛАН РЕАЛИЗАЦИИ МЕРОПРИЯТИЙ МЕЖВЕДОМСТВЕННОЙ ПРОГРАММЫ  «ВЕТЕРАНЫ»
</t>
  </si>
  <si>
    <t xml:space="preserve">Мероприятие 1. Реализация на территории Каслинского муниципального района единой государственной социальной политики в сфере социальной защиты населения (включая предоставление мер социальной поддержки отдельным категориям граждан)
</t>
  </si>
  <si>
    <t xml:space="preserve">                                                                                                                                                Проект 1.1. Социальная поддержка ветеранов труда, ветеранов военной службы</t>
  </si>
  <si>
    <t>Проект *1.2. Социальная поддержка лиц, проработавших в тылу в период с 22 июня 1941 года по 9 мая 1945 года не менее шести месяцев, исключая период работы на временно оккупированных территориях СССР, либо награжденных орденами или медалями СССР за самоотверженный труд в период Великой Отечественной войны</t>
  </si>
  <si>
    <t>Проект 1.3. Социальная поддержка ветеранов труда Челябинской области</t>
  </si>
  <si>
    <t>Муниципальная программа   «Развитие социальной защиты населения в Каслинском муниципальном районе»</t>
  </si>
  <si>
    <t>Проект *1.4. Социальная поддержка участников Великой Отечественной войны из числа лиц, указанных в подпунктах "а" - "ж" и "и" подпункта 1 пункта 1 статьи 2 Федерального закона "О ветеранах"</t>
  </si>
  <si>
    <t xml:space="preserve">Проект *1.5. Социальная поддержка ветеранов боевых действий из числа лиц, указанных в подпунктах 1 - 4 пункта 1 статьи 3 Федерального закона "О ветеранах" </t>
  </si>
  <si>
    <t xml:space="preserve">Проект *1.6. Социальная поддержка лиц, награжденных знаком "Жителю блокадного Ленинграда", признанных инвалидами вследствие общего заболевания, трудового увечья и других причин (кроме лиц, инвалидность которых наступила вследствие их противоправных действий) </t>
  </si>
  <si>
    <t xml:space="preserve">Проект *1.7. Социальная поддержка членов семей погибших (умерших) инвалидов войны, участников Великой Отечественной войны и ветеранов боевых действий </t>
  </si>
  <si>
    <t>1.8.</t>
  </si>
  <si>
    <t>Проект *1.9. Дополнительные меры социальной поддержки лиц, награжденных знаком "Жителю блокадного Ленинграда" и не являющихся инвалидами</t>
  </si>
  <si>
    <t>Проект *1.10.  Дополнительные меры социальной поддержки инвалидов Великой Отечественной войны и инвалидов боевых действий; участников Великой Отечественной войны из числа лиц, указанных в подпунктах "а" - "ж" и "и" подпункта 1 пункта 1 статьи 2 Федерального закона "О ветеранах"; бывших несовершеннолетних узников концлагерей, гетто и других мест принудительного содержания, созданных фашистами и их союзниками в период Второй мировой войны; ветеранов боевых действий из числа лиц, указанных в подпунктах 1 - 4 пункта 1 статьи 3 Федерального закона "О ветеранах", не состоящих на военной или приравненной к ней службе; военнослужащих, проходившим военную службу в воинских частях, учреждениях, военно-учебных заведениях, не входивших в состав действующей армии, в период с 22 июня 1941 года по 3 сентября 1945 года не менее шести месяцев; военнослужащих, награжденных орденами или медалями СССР за службу в указанный период; лиц, награжденных знаком "Жителю блокадного Ленинграда"; лиц, работавших в период Великой Отечественной войны на объектах противовоздушной обороны, местной противовоздушной обороны, на строительстве оборонительных сооружений, военно-морских баз, аэродромов и других военных объектов в пределах тыловых границ действующих фронтов, операционных зон действующих флотов, на прифронтовых участках железных и автомобильных дорог, а также членов экипажей судов транспортного флота, интернированным в начале Великой Отечественной войны в портах других государств; членов семей погибших (умерших) инвалидов войны, участников Великой Отечественной войны и ветеранов боевых действий; инвалидов; детей-инвалидов; граждан из подразделений особого риска; лиц, награжденных нагрудным знаком "Почетный донор России" либо знаком "Почетный донор СССР"; членов семей погибших (умерших) граждан, удостоенных звания Героя Советского Союза, звания Героя Российской Федерации</t>
  </si>
  <si>
    <t>Проект 1.11. Дополнительные меры социальной поддержки детей погибших участников Великой Отечественной войны и приравненных к ним лиц</t>
  </si>
  <si>
    <t>1.11</t>
  </si>
  <si>
    <t>1.12</t>
  </si>
  <si>
    <t>Проект *1.12. Дополнительные меры социальной поддержки военнослужащих, в том числе уволенных в запас (отставку), проходивших военную службу в воинских частях, учреждениях, военно-учебных заведениях, не входивших в состав действующей армии, в период с 22 июня 1941 года по 3 сентября 1945 года не менее шести месяцев; военнослужащих, награжденным орденами или медалями СССР за службу в указанный период</t>
  </si>
  <si>
    <t>1.13</t>
  </si>
  <si>
    <t>Проект *1.13. Дополнительные меры социальной поддержки лиц, принимавших участие в военно-стратегической операции "Анадырь" на территории Республики Куба в период Карибского кризиса с 1 июля 1962 года по 30 ноября 1963 года</t>
  </si>
  <si>
    <t>1.14</t>
  </si>
  <si>
    <t>Проект *1.14. Установление права на меры социальной поддержки и выдача документов о праве на указанные меры инвалидам войны, ветеранам Великой Отечественной войны, ветеранам труда, членам семей погибших (умерших) инвалидов войны, участников Великой Отечественной войны и ветеранов боевых действий, бывшим несовершеннолетним узникам концлагерей, гетто и других мест принудительного содержания, созданных фашистами и их союзниками в период второй мировой войны, ветеранам труда Челябинской области, многодетным семьям, выдача документов о праве на меры социальной поддержки которым отнесена к компетенции органов государственной власти Челябинской области</t>
  </si>
  <si>
    <t>1.9</t>
  </si>
  <si>
    <t>1.10</t>
  </si>
  <si>
    <t>Проект *1.29. Социальная поддержка лиц, работавших в период Великой Отечественной войны на объектах противовоздушной обороны, местной противовоздушной обороны, строительстве оборонительных сооружений, военно-морских баз, аэродромов и других военных объектов в пределах тыловых границ действующих фронтов, операционных зон действующих флотов, на прифронтовых участках железных и автомобильных дорог, признанных инвалидами, в случае выселения из занимаемых ими служебных жилых помещений</t>
  </si>
  <si>
    <t>Проект *1.30. Социальная поддержка членов семей погибших (умерших) инвалидов Великой Отечественной войны, участников Великой Отечественной войны, нуждающихся в улучшении жилищных условий</t>
  </si>
  <si>
    <t xml:space="preserve">Проект *1.31.  Социальная поддержка граждан, которые до 1 января 2005 года были приняты органами местного самоуправления на учет в качестве нуждающихся в жилых помещениях, в том числе изменивших место жительства и принятых в связи с этим органами местного самоуправления на учет в качестве нуждающихся в жилых помещениях по новому месту жительства после 1 января 2005 года, и совместно проживающих с ними членов их семей из числа:
а) граждан, уволенных с военной службы по достижении ими предельного возраста пребывания на военной службе, состоянию здоровья или в связи с организационно-штатными мероприятиями, общая продолжительность военной службы которых составляет 10 лет и более независимо от даты увольнения с военной службы;
б) граждан, уволенных со службы из органов внутренних дел Российской Федерации,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бедствий, учреждений и органов уголовно-исполнительной системы, содержащихся за счет средств федерального бюджета, по достижении ими предельного возраста пребывания на службе, или по состоянию здоровья, или в связи с организационно-штатными мероприятиями, общая продолжительность службы которых в календарном исчислении составляет 10 лет и более;
в) граждан, уволенных с военной службы, имеющих право на обеспечение жилыми помещениями в соответствии с законодательством СССР и подлежащих обеспечению жилыми помещениями за счет средств федерального бюджета;
г) членов семей военнослужащих (за исключением военнослужащих, участвовавших в накопительно-ипотечной системе жилищного обеспечения военнослужащих), погибших (умерших) в период прохождения военной службы, и членов семей граждан, проходивших военную службу по контракту и погибших (умерших) после увольнения с военной службы по достижении ими предельного возраста пребывания на военной службе, по состоянию здоровья или в связи с организационно-штатными мероприятиями, общая продолжительность военной службы которых составляет 10 лет и более, а при общей продолжительности военной службы 20 лет и более вне зависимости от основания увольнения, признанных нуждающимися в жилых помещениях или имевших основания быть признанными нуждающимися в жилых помещениях в соответствии с Федеральным законом "О статусе военнослужащих" до гибели (смерти) военнослужащего или гражданина, уволенного с военной службы
</t>
  </si>
  <si>
    <t>Проект *1.15. Установление статуса детей погибших участников Великой Отечественной войны и приравненных к ним лиц</t>
  </si>
  <si>
    <t>1.15</t>
  </si>
  <si>
    <t>Проект *1.16. Социальная поддержка инвалидов Великой Отечественной войны, нуждающихся в улучшении жилищных условий</t>
  </si>
  <si>
    <t>1.16</t>
  </si>
  <si>
    <t>Проект *1.17.Социальная поддержка участников Великой Отечественной войны, нуждающихся в улучшении жилищных условий</t>
  </si>
  <si>
    <t>1.17</t>
  </si>
  <si>
    <t>Проект *1.18. Социальная поддержка военнослужащих, проходивших военную службу в воинских частях, учреждениях, военно-учебных заведениях, не входивших в состав действующей армии, в период с 22 июня 1941 года по 3 сентября 1945 года не менее шести месяцев, военнослужащих, награжденных орденами или медалями СССР за службу в указанный период, в случае выселения из занимаемых ими служебных жилых помещений</t>
  </si>
  <si>
    <t>1.18</t>
  </si>
  <si>
    <t>1.19</t>
  </si>
  <si>
    <t>Проект *1.19. Социальная поддержка лиц, награжденных знаком "Жителю блокадного Ленинграда", нуждающихся в улучшении жилищных условий</t>
  </si>
  <si>
    <t>Муниципальная программа "Развитие физической культуры и спорта на территории Каслинского муниципального района"</t>
  </si>
  <si>
    <t>Мероприятие 2. Реализация переданных государственных полномочий по социальному обслуживанию ветеранов.</t>
  </si>
  <si>
    <t>3</t>
  </si>
  <si>
    <t>4</t>
  </si>
  <si>
    <t>Мероприятие 1. Организация и проведение мероприятий направленных на укрепление патриотического сознания населения как важнейшей общественной ценности и духовной поддержке ветеранов в рамках календарного плана «Подготовка и проведение культурных мероприятий Каслинского муниципального района»</t>
  </si>
  <si>
    <t>Мероприятие 1.  Спартакиада ветеранов.</t>
  </si>
  <si>
    <t>Проект 1:Организация и проведение Спартакиады ветеранов труда и спорта Каслинского муниципального района"</t>
  </si>
  <si>
    <t>Проект 1.1 Ветеранские встречи</t>
  </si>
  <si>
    <t>Проект 1.2. Организация и проведение мероприятий, посвященных78-й годовщине Победы советского народа в годы ВОВ 1941-1945 гг.</t>
  </si>
  <si>
    <t>Мероприятие 2. Организация и проведение тестирования ВФСК ГТО ветеранов.</t>
  </si>
  <si>
    <t>5</t>
  </si>
  <si>
    <t>Проект *2.1 Предоставление социального обслуживания ветеранам</t>
  </si>
  <si>
    <t>Проект *1.8. Дополнительные меры социальной поддержки инвалидов Великой Отечественной войны и инвалидов боевых действий I и II групп, участников Великой Отечественной войны, ставших инвалидами I и II групп вследствие общего заболевания, трудового увечья или других причин (кроме лиц, инвалидность которых наступила вследствие их противоправных действий), а также военнослужащим, ставших инвалидами вследствие ранения, контузии, увечья, полученных при исполнении обязанностей военной службы (служебных обязанностей), I и II групп</t>
  </si>
  <si>
    <t>Проект *2.1. Организвания тестирования наесления страшего возвраста комсплексом ВФСК ГТО</t>
  </si>
  <si>
    <t xml:space="preserve">*Финансирование будет осуществляться за счет средств муниципальных программ Каслинского муниципального района </t>
  </si>
  <si>
    <r>
      <t xml:space="preserve">Приложение 2
к распоряжению администрации
Каслинского муниципального района
от </t>
    </r>
    <r>
      <rPr>
        <u/>
        <sz val="14"/>
        <color rgb="FF000000"/>
        <rFont val="Times New Roman"/>
        <family val="1"/>
        <charset val="204"/>
      </rPr>
      <t>19.05.2023</t>
    </r>
    <r>
      <rPr>
        <sz val="14"/>
        <color rgb="FF000000"/>
        <rFont val="Times New Roman"/>
        <family val="1"/>
        <charset val="204"/>
      </rPr>
      <t xml:space="preserve"> </t>
    </r>
    <r>
      <rPr>
        <sz val="14"/>
        <color rgb="FF000000"/>
        <rFont val="Times New Roman"/>
        <family val="1"/>
        <charset val="1"/>
      </rPr>
      <t>№</t>
    </r>
    <r>
      <rPr>
        <u/>
        <sz val="14"/>
        <color rgb="FF000000"/>
        <rFont val="Times New Roman"/>
        <family val="1"/>
        <charset val="204"/>
      </rPr>
      <t>326-р</t>
    </r>
    <r>
      <rPr>
        <sz val="14"/>
        <color rgb="FF000000"/>
        <rFont val="Times New Roman"/>
        <family val="1"/>
        <charset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</si>
</sst>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1"/>
    </font>
    <font>
      <sz val="12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4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1"/>
    </font>
    <font>
      <u/>
      <sz val="14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2C2C2C"/>
      </left>
      <right style="thin">
        <color rgb="FF2C2C2C"/>
      </right>
      <top style="thin">
        <color rgb="FF2C2C2C"/>
      </top>
      <bottom style="thin">
        <color rgb="FF2C2C2C"/>
      </bottom>
      <diagonal/>
    </border>
    <border>
      <left style="thin">
        <color rgb="FF2C2C2C"/>
      </left>
      <right style="thin">
        <color rgb="FF2C2C2C"/>
      </right>
      <top style="thin">
        <color rgb="FF2C2C2C"/>
      </top>
      <bottom/>
      <diagonal/>
    </border>
    <border>
      <left style="thin">
        <color auto="1"/>
      </left>
      <right style="thin">
        <color rgb="FF2C2C2C"/>
      </right>
      <top style="thin">
        <color rgb="FF2C2C2C"/>
      </top>
      <bottom style="thin">
        <color rgb="FF2C2C2C"/>
      </bottom>
      <diagonal/>
    </border>
    <border>
      <left style="thin">
        <color rgb="FF2C2C2C"/>
      </left>
      <right/>
      <top/>
      <bottom style="thin">
        <color rgb="FF2C2C2C"/>
      </bottom>
      <diagonal/>
    </border>
    <border>
      <left style="thin">
        <color rgb="FF2C2C2C"/>
      </left>
      <right style="thin">
        <color rgb="FF2C2C2C"/>
      </right>
      <top/>
      <bottom style="thin">
        <color rgb="FF2C2C2C"/>
      </bottom>
      <diagonal/>
    </border>
    <border>
      <left style="thin">
        <color rgb="FF2C2C2C"/>
      </left>
      <right/>
      <top style="thin">
        <color rgb="FF2C2C2C"/>
      </top>
      <bottom/>
      <diagonal/>
    </border>
    <border>
      <left style="thin">
        <color rgb="FF2C2C2C"/>
      </left>
      <right/>
      <top/>
      <bottom/>
      <diagonal/>
    </border>
    <border>
      <left/>
      <right style="thin">
        <color rgb="FF2C2C2C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2C2C2C"/>
      </right>
      <top style="thin">
        <color rgb="FF2C2C2C"/>
      </top>
      <bottom/>
      <diagonal/>
    </border>
    <border>
      <left style="thin">
        <color rgb="FF2C2C2C"/>
      </left>
      <right style="thin">
        <color rgb="FF2C2C2C"/>
      </right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100">
    <xf numFmtId="0" fontId="0" fillId="0" borderId="0" xfId="0"/>
    <xf numFmtId="164" fontId="0" fillId="0" borderId="0" xfId="0" applyNumberFormat="1"/>
    <xf numFmtId="0" fontId="0" fillId="3" borderId="0" xfId="0" applyFill="1"/>
    <xf numFmtId="4" fontId="1" fillId="2" borderId="0" xfId="0" applyNumberFormat="1" applyFont="1" applyFill="1" applyAlignment="1">
      <alignment horizontal="right" vertical="center" wrapText="1"/>
    </xf>
    <xf numFmtId="0" fontId="0" fillId="4" borderId="0" xfId="0" applyFill="1"/>
    <xf numFmtId="0" fontId="0" fillId="0" borderId="1" xfId="0" applyFill="1" applyBorder="1"/>
    <xf numFmtId="0" fontId="9" fillId="0" borderId="0" xfId="0" applyFont="1"/>
    <xf numFmtId="0" fontId="3" fillId="5" borderId="0" xfId="0" applyFont="1" applyFill="1"/>
    <xf numFmtId="0" fontId="3" fillId="6" borderId="0" xfId="0" applyFont="1" applyFill="1"/>
    <xf numFmtId="0" fontId="0" fillId="4" borderId="0" xfId="0" applyFill="1" applyBorder="1"/>
    <xf numFmtId="49" fontId="0" fillId="0" borderId="0" xfId="0" applyNumberFormat="1"/>
    <xf numFmtId="0" fontId="0" fillId="3" borderId="1" xfId="0" applyFill="1" applyBorder="1"/>
    <xf numFmtId="0" fontId="3" fillId="7" borderId="0" xfId="0" applyFont="1" applyFill="1"/>
    <xf numFmtId="49" fontId="3" fillId="0" borderId="0" xfId="0" applyNumberFormat="1" applyFont="1"/>
    <xf numFmtId="0" fontId="3" fillId="0" borderId="0" xfId="0" applyFont="1"/>
    <xf numFmtId="0" fontId="15" fillId="8" borderId="0" xfId="0" applyFont="1" applyFill="1"/>
    <xf numFmtId="0" fontId="0" fillId="0" borderId="0" xfId="0" applyFill="1"/>
    <xf numFmtId="0" fontId="4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49" fontId="6" fillId="0" borderId="9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top" wrapText="1"/>
    </xf>
    <xf numFmtId="49" fontId="6" fillId="0" borderId="8" xfId="0" applyNumberFormat="1" applyFont="1" applyFill="1" applyBorder="1" applyAlignment="1">
      <alignment horizontal="center" vertical="top" wrapText="1"/>
    </xf>
    <xf numFmtId="0" fontId="15" fillId="0" borderId="0" xfId="0" applyFont="1" applyFill="1"/>
    <xf numFmtId="165" fontId="16" fillId="0" borderId="1" xfId="0" applyNumberFormat="1" applyFont="1" applyBorder="1" applyAlignment="1">
      <alignment horizontal="center" vertical="center" wrapText="1"/>
    </xf>
    <xf numFmtId="165" fontId="16" fillId="9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 wrapText="1"/>
    </xf>
    <xf numFmtId="165" fontId="5" fillId="9" borderId="1" xfId="0" applyNumberFormat="1" applyFont="1" applyFill="1" applyBorder="1" applyAlignment="1">
      <alignment horizontal="center" vertical="center"/>
    </xf>
    <xf numFmtId="165" fontId="5" fillId="9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center"/>
    </xf>
    <xf numFmtId="165" fontId="5" fillId="9" borderId="14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justify" vertical="top" wrapText="1" readingOrder="1"/>
    </xf>
    <xf numFmtId="49" fontId="6" fillId="0" borderId="1" xfId="0" applyNumberFormat="1" applyFont="1" applyFill="1" applyBorder="1" applyAlignment="1">
      <alignment horizontal="center" vertical="top" wrapText="1"/>
    </xf>
    <xf numFmtId="164" fontId="17" fillId="10" borderId="0" xfId="0" applyNumberFormat="1" applyFont="1" applyFill="1" applyBorder="1" applyAlignment="1">
      <alignment horizontal="center" vertical="top" wrapText="1"/>
    </xf>
    <xf numFmtId="49" fontId="7" fillId="0" borderId="10" xfId="0" applyNumberFormat="1" applyFont="1" applyFill="1" applyBorder="1" applyAlignment="1">
      <alignment horizontal="center" vertical="top" wrapText="1"/>
    </xf>
    <xf numFmtId="49" fontId="13" fillId="0" borderId="7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right" vertical="top" wrapText="1"/>
    </xf>
    <xf numFmtId="0" fontId="14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164" fontId="12" fillId="0" borderId="3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7" borderId="0" xfId="0" applyFont="1" applyFill="1"/>
    <xf numFmtId="0" fontId="19" fillId="3" borderId="0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justify" vertical="top" wrapText="1"/>
    </xf>
    <xf numFmtId="49" fontId="5" fillId="0" borderId="5" xfId="0" applyNumberFormat="1" applyFont="1" applyFill="1" applyBorder="1" applyAlignment="1">
      <alignment vertical="top" wrapText="1"/>
    </xf>
    <xf numFmtId="49" fontId="5" fillId="0" borderId="7" xfId="0" applyNumberFormat="1" applyFont="1" applyFill="1" applyBorder="1" applyAlignment="1">
      <alignment vertical="top" wrapText="1"/>
    </xf>
    <xf numFmtId="164" fontId="18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top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right" vertical="center" wrapText="1"/>
    </xf>
    <xf numFmtId="49" fontId="6" fillId="0" borderId="17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right" vertical="top" wrapText="1"/>
    </xf>
    <xf numFmtId="0" fontId="7" fillId="0" borderId="11" xfId="0" applyFont="1" applyFill="1" applyBorder="1" applyAlignment="1">
      <alignment horizontal="justify" vertical="top" wrapText="1"/>
    </xf>
    <xf numFmtId="164" fontId="7" fillId="0" borderId="17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top" wrapText="1"/>
    </xf>
    <xf numFmtId="0" fontId="20" fillId="0" borderId="18" xfId="0" applyFont="1" applyBorder="1" applyAlignment="1">
      <alignment horizontal="center"/>
    </xf>
    <xf numFmtId="0" fontId="21" fillId="0" borderId="1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1" fillId="0" borderId="11" xfId="0" applyFont="1" applyFill="1" applyBorder="1" applyAlignment="1">
      <alignment horizontal="left" vertical="top" wrapText="1"/>
    </xf>
    <xf numFmtId="4" fontId="1" fillId="2" borderId="0" xfId="0" applyNumberFormat="1" applyFont="1" applyFill="1" applyAlignment="1">
      <alignment horizontal="right" vertical="top" wrapText="1"/>
    </xf>
    <xf numFmtId="49" fontId="7" fillId="0" borderId="4" xfId="0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16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10" fillId="0" borderId="10" xfId="0" applyFont="1" applyFill="1" applyBorder="1" applyAlignment="1">
      <alignment horizontal="justify" vertical="top" wrapText="1"/>
    </xf>
    <xf numFmtId="0" fontId="11" fillId="0" borderId="0" xfId="0" applyFont="1" applyFill="1" applyBorder="1" applyAlignment="1">
      <alignment vertical="top" wrapText="1"/>
    </xf>
    <xf numFmtId="0" fontId="11" fillId="0" borderId="11" xfId="0" applyFont="1" applyFill="1" applyBorder="1" applyAlignment="1">
      <alignment vertical="top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6" fillId="0" borderId="2" xfId="0" applyNumberFormat="1" applyFont="1" applyBorder="1" applyAlignment="1">
      <alignment horizontal="justify" vertical="center" wrapText="1"/>
    </xf>
    <xf numFmtId="0" fontId="16" fillId="0" borderId="3" xfId="0" applyNumberFormat="1" applyFont="1" applyBorder="1" applyAlignment="1">
      <alignment horizontal="justify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C2C2C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B9B8"/>
  </sheetPr>
  <dimension ref="A1:M62"/>
  <sheetViews>
    <sheetView tabSelected="1" view="pageBreakPreview" zoomScale="90" zoomScaleSheetLayoutView="90" workbookViewId="0">
      <selection activeCell="E11" sqref="E11"/>
    </sheetView>
  </sheetViews>
  <sheetFormatPr defaultRowHeight="15" x14ac:dyDescent="0.25"/>
  <cols>
    <col min="1" max="1" width="5.7109375" style="10" customWidth="1"/>
    <col min="2" max="2" width="80" customWidth="1"/>
    <col min="3" max="3" width="13" customWidth="1"/>
    <col min="4" max="4" width="13.7109375" customWidth="1"/>
    <col min="5" max="5" width="14.42578125" customWidth="1"/>
    <col min="6" max="6" width="13.7109375" customWidth="1"/>
    <col min="7" max="7" width="15.5703125" customWidth="1"/>
    <col min="8" max="8" width="9" customWidth="1"/>
    <col min="9" max="9" width="14.28515625" customWidth="1"/>
    <col min="10" max="1020" width="9" customWidth="1"/>
  </cols>
  <sheetData>
    <row r="1" spans="1:12" ht="18.75" customHeight="1" x14ac:dyDescent="0.25">
      <c r="C1" s="80" t="s">
        <v>73</v>
      </c>
      <c r="D1" s="80"/>
      <c r="E1" s="80"/>
      <c r="F1" s="80"/>
      <c r="G1" s="80"/>
    </row>
    <row r="2" spans="1:12" ht="18.75" customHeight="1" x14ac:dyDescent="0.25">
      <c r="C2" s="80"/>
      <c r="D2" s="80"/>
      <c r="E2" s="80"/>
      <c r="F2" s="80"/>
      <c r="G2" s="80"/>
    </row>
    <row r="3" spans="1:12" ht="18.75" customHeight="1" x14ac:dyDescent="0.25">
      <c r="C3" s="80"/>
      <c r="D3" s="80"/>
      <c r="E3" s="80"/>
      <c r="F3" s="80"/>
      <c r="G3" s="80"/>
    </row>
    <row r="4" spans="1:12" ht="18.75" customHeight="1" x14ac:dyDescent="0.25">
      <c r="C4" s="80"/>
      <c r="D4" s="80"/>
      <c r="E4" s="80"/>
      <c r="F4" s="80"/>
      <c r="G4" s="80"/>
    </row>
    <row r="5" spans="1:12" ht="18.75" customHeight="1" x14ac:dyDescent="0.25">
      <c r="C5" s="3"/>
      <c r="D5" s="3"/>
      <c r="E5" s="3"/>
      <c r="F5" s="3"/>
      <c r="G5" s="3"/>
    </row>
    <row r="6" spans="1:12" ht="15" customHeight="1" x14ac:dyDescent="0.25">
      <c r="A6" s="89" t="s">
        <v>22</v>
      </c>
      <c r="B6" s="89"/>
      <c r="C6" s="89"/>
      <c r="D6" s="89"/>
      <c r="E6" s="89"/>
      <c r="F6" s="89"/>
      <c r="G6" s="89"/>
      <c r="H6" s="16"/>
    </row>
    <row r="7" spans="1:12" ht="27" customHeight="1" x14ac:dyDescent="0.25">
      <c r="A7" s="89"/>
      <c r="B7" s="89"/>
      <c r="C7" s="89"/>
      <c r="D7" s="89"/>
      <c r="E7" s="89"/>
      <c r="F7" s="89"/>
      <c r="G7" s="89"/>
      <c r="H7" s="16"/>
    </row>
    <row r="8" spans="1:12" ht="15.75" customHeight="1" x14ac:dyDescent="0.25">
      <c r="A8" s="81" t="s">
        <v>0</v>
      </c>
      <c r="B8" s="82" t="s">
        <v>1</v>
      </c>
      <c r="C8" s="84" t="s">
        <v>2</v>
      </c>
      <c r="D8" s="84"/>
      <c r="E8" s="84"/>
      <c r="F8" s="84"/>
      <c r="G8" s="84"/>
      <c r="H8" s="16"/>
    </row>
    <row r="9" spans="1:12" ht="15.75" customHeight="1" x14ac:dyDescent="0.25">
      <c r="A9" s="81"/>
      <c r="B9" s="82"/>
      <c r="C9" s="85" t="s">
        <v>3</v>
      </c>
      <c r="D9" s="85"/>
      <c r="E9" s="85"/>
      <c r="F9" s="86" t="s">
        <v>4</v>
      </c>
      <c r="G9" s="88" t="s">
        <v>5</v>
      </c>
      <c r="H9" s="16"/>
    </row>
    <row r="10" spans="1:12" x14ac:dyDescent="0.25">
      <c r="A10" s="81"/>
      <c r="B10" s="82"/>
      <c r="C10" s="85"/>
      <c r="D10" s="85"/>
      <c r="E10" s="85"/>
      <c r="F10" s="86"/>
      <c r="G10" s="88"/>
      <c r="H10" s="16"/>
    </row>
    <row r="11" spans="1:12" ht="59.25" customHeight="1" x14ac:dyDescent="0.25">
      <c r="A11" s="81"/>
      <c r="B11" s="82"/>
      <c r="C11" s="85" t="s">
        <v>6</v>
      </c>
      <c r="D11" s="85"/>
      <c r="E11" s="17" t="s">
        <v>7</v>
      </c>
      <c r="F11" s="86"/>
      <c r="G11" s="88"/>
      <c r="H11" s="16"/>
    </row>
    <row r="12" spans="1:12" ht="15.75" x14ac:dyDescent="0.25">
      <c r="A12" s="81"/>
      <c r="B12" s="83"/>
      <c r="C12" s="18" t="s">
        <v>8</v>
      </c>
      <c r="D12" s="18" t="s">
        <v>9</v>
      </c>
      <c r="E12" s="18" t="s">
        <v>8</v>
      </c>
      <c r="F12" s="87"/>
      <c r="G12" s="84"/>
      <c r="H12" s="16"/>
    </row>
    <row r="13" spans="1:12" s="4" customFormat="1" ht="36.75" customHeight="1" x14ac:dyDescent="0.25">
      <c r="A13" s="19"/>
      <c r="B13" s="20" t="s">
        <v>27</v>
      </c>
      <c r="C13" s="46">
        <v>0</v>
      </c>
      <c r="D13" s="47">
        <f>D38</f>
        <v>51354.9</v>
      </c>
      <c r="E13" s="47">
        <f t="shared" ref="E13:G13" si="0">E38</f>
        <v>0</v>
      </c>
      <c r="F13" s="47">
        <f t="shared" si="0"/>
        <v>55815.7</v>
      </c>
      <c r="G13" s="47">
        <f t="shared" si="0"/>
        <v>58047.8</v>
      </c>
      <c r="H13" s="16"/>
    </row>
    <row r="14" spans="1:12" s="5" customFormat="1" ht="36.75" customHeight="1" x14ac:dyDescent="0.25">
      <c r="A14" s="21" t="s">
        <v>12</v>
      </c>
      <c r="B14" s="93" t="s">
        <v>23</v>
      </c>
      <c r="C14" s="94"/>
      <c r="D14" s="94"/>
      <c r="E14" s="94"/>
      <c r="F14" s="94"/>
      <c r="G14" s="94"/>
      <c r="H14" s="95"/>
      <c r="I14" s="6"/>
      <c r="J14" s="6"/>
      <c r="K14" s="6"/>
      <c r="L14" s="6"/>
    </row>
    <row r="15" spans="1:12" s="5" customFormat="1" ht="47.25" customHeight="1" x14ac:dyDescent="0.25">
      <c r="A15" s="22" t="s">
        <v>17</v>
      </c>
      <c r="B15" s="23" t="s">
        <v>24</v>
      </c>
      <c r="C15" s="23"/>
      <c r="D15" s="24">
        <v>25957.7</v>
      </c>
      <c r="E15" s="24"/>
      <c r="F15" s="31">
        <v>28454.400000000001</v>
      </c>
      <c r="G15" s="31">
        <v>29592.5</v>
      </c>
      <c r="H15" s="24"/>
      <c r="I15" s="7"/>
      <c r="J15" s="7"/>
      <c r="K15" s="7"/>
      <c r="L15" s="7"/>
    </row>
    <row r="16" spans="1:12" s="5" customFormat="1" ht="77.25" customHeight="1" x14ac:dyDescent="0.25">
      <c r="A16" s="22" t="s">
        <v>18</v>
      </c>
      <c r="B16" s="23" t="s">
        <v>25</v>
      </c>
      <c r="C16" s="23"/>
      <c r="D16" s="24"/>
      <c r="E16" s="24"/>
      <c r="F16" s="31"/>
      <c r="G16" s="31"/>
      <c r="H16" s="24"/>
      <c r="I16" s="7"/>
      <c r="J16" s="7"/>
      <c r="K16" s="7"/>
      <c r="L16" s="7"/>
    </row>
    <row r="17" spans="1:12" s="5" customFormat="1" ht="48" customHeight="1" x14ac:dyDescent="0.25">
      <c r="A17" s="22" t="s">
        <v>11</v>
      </c>
      <c r="B17" s="23" t="s">
        <v>26</v>
      </c>
      <c r="C17" s="23"/>
      <c r="D17" s="24">
        <v>22234</v>
      </c>
      <c r="E17" s="24"/>
      <c r="F17" s="32">
        <v>23604.1</v>
      </c>
      <c r="G17" s="32">
        <v>24548.3</v>
      </c>
      <c r="H17" s="24"/>
      <c r="I17" s="7"/>
      <c r="J17" s="7"/>
      <c r="K17" s="7"/>
      <c r="L17" s="7"/>
    </row>
    <row r="18" spans="1:12" s="5" customFormat="1" ht="49.5" customHeight="1" x14ac:dyDescent="0.25">
      <c r="A18" s="22" t="s">
        <v>13</v>
      </c>
      <c r="B18" s="23" t="s">
        <v>28</v>
      </c>
      <c r="C18" s="23"/>
      <c r="D18" s="24"/>
      <c r="E18" s="24"/>
      <c r="F18" s="24"/>
      <c r="G18" s="24"/>
      <c r="H18" s="24"/>
      <c r="I18" s="7"/>
      <c r="J18" s="7"/>
      <c r="K18" s="7"/>
      <c r="L18" s="7"/>
    </row>
    <row r="19" spans="1:12" s="5" customFormat="1" ht="63" customHeight="1" x14ac:dyDescent="0.25">
      <c r="A19" s="22" t="s">
        <v>14</v>
      </c>
      <c r="B19" s="33" t="s">
        <v>29</v>
      </c>
      <c r="C19" s="23"/>
      <c r="D19" s="24"/>
      <c r="E19" s="24"/>
      <c r="F19" s="24"/>
      <c r="G19" s="24"/>
      <c r="H19" s="24"/>
      <c r="I19" s="7"/>
      <c r="J19" s="7"/>
      <c r="K19" s="7"/>
      <c r="L19" s="7"/>
    </row>
    <row r="20" spans="1:12" s="5" customFormat="1" ht="66.75" customHeight="1" x14ac:dyDescent="0.25">
      <c r="A20" s="22" t="s">
        <v>15</v>
      </c>
      <c r="B20" s="33" t="s">
        <v>30</v>
      </c>
      <c r="C20" s="23"/>
      <c r="D20" s="24"/>
      <c r="E20" s="24"/>
      <c r="F20" s="24"/>
      <c r="G20" s="24"/>
      <c r="H20" s="24"/>
      <c r="I20" s="7"/>
      <c r="J20" s="7"/>
      <c r="K20" s="7"/>
      <c r="L20" s="7"/>
    </row>
    <row r="21" spans="1:12" s="5" customFormat="1" ht="66.75" customHeight="1" x14ac:dyDescent="0.25">
      <c r="A21" s="22" t="s">
        <v>16</v>
      </c>
      <c r="B21" s="33" t="s">
        <v>31</v>
      </c>
      <c r="C21" s="23"/>
      <c r="D21" s="24"/>
      <c r="E21" s="24"/>
      <c r="F21" s="24"/>
      <c r="G21" s="24"/>
      <c r="H21" s="24"/>
      <c r="I21" s="7"/>
      <c r="J21" s="7"/>
      <c r="K21" s="7"/>
      <c r="L21" s="7"/>
    </row>
    <row r="22" spans="1:12" s="5" customFormat="1" ht="80.25" customHeight="1" x14ac:dyDescent="0.25">
      <c r="A22" s="98" t="s">
        <v>32</v>
      </c>
      <c r="B22" s="96" t="s">
        <v>70</v>
      </c>
      <c r="C22" s="23"/>
      <c r="D22" s="24">
        <v>3.2</v>
      </c>
      <c r="E22" s="24"/>
      <c r="F22" s="34">
        <v>3.2</v>
      </c>
      <c r="G22" s="34">
        <v>3.2</v>
      </c>
      <c r="H22" s="24"/>
      <c r="I22" s="7"/>
      <c r="J22" s="7"/>
      <c r="K22" s="7"/>
      <c r="L22" s="7"/>
    </row>
    <row r="23" spans="1:12" s="5" customFormat="1" ht="52.5" customHeight="1" x14ac:dyDescent="0.25">
      <c r="A23" s="99"/>
      <c r="B23" s="97"/>
      <c r="C23" s="23"/>
      <c r="D23" s="24"/>
      <c r="E23" s="24"/>
      <c r="F23" s="35"/>
      <c r="G23" s="35"/>
      <c r="H23" s="24"/>
      <c r="I23" s="7"/>
      <c r="J23" s="7"/>
      <c r="K23" s="7"/>
      <c r="L23" s="7"/>
    </row>
    <row r="24" spans="1:12" s="5" customFormat="1" ht="52.5" customHeight="1" x14ac:dyDescent="0.25">
      <c r="A24" s="22" t="s">
        <v>43</v>
      </c>
      <c r="B24" s="33" t="s">
        <v>33</v>
      </c>
      <c r="C24" s="23"/>
      <c r="D24" s="24"/>
      <c r="E24" s="24"/>
      <c r="F24" s="38"/>
      <c r="G24" s="38"/>
      <c r="H24" s="24"/>
      <c r="I24" s="7"/>
      <c r="J24" s="7"/>
      <c r="K24" s="7"/>
      <c r="L24" s="7"/>
    </row>
    <row r="25" spans="1:12" s="5" customFormat="1" ht="408.75" customHeight="1" x14ac:dyDescent="0.25">
      <c r="A25" s="22" t="s">
        <v>44</v>
      </c>
      <c r="B25" s="36" t="s">
        <v>34</v>
      </c>
      <c r="C25" s="23"/>
      <c r="D25" s="24"/>
      <c r="E25" s="24"/>
      <c r="F25" s="38"/>
      <c r="G25" s="38"/>
      <c r="H25" s="24"/>
      <c r="I25" s="7"/>
      <c r="J25" s="7"/>
      <c r="K25" s="7"/>
      <c r="L25" s="7"/>
    </row>
    <row r="26" spans="1:12" s="5" customFormat="1" ht="52.5" customHeight="1" x14ac:dyDescent="0.25">
      <c r="A26" s="22" t="s">
        <v>36</v>
      </c>
      <c r="B26" s="36" t="s">
        <v>35</v>
      </c>
      <c r="C26" s="23"/>
      <c r="D26" s="24">
        <v>3160</v>
      </c>
      <c r="E26" s="24"/>
      <c r="F26" s="35">
        <v>3754</v>
      </c>
      <c r="G26" s="35">
        <v>3903.8</v>
      </c>
      <c r="H26" s="24"/>
      <c r="I26" s="7"/>
      <c r="J26" s="7"/>
      <c r="K26" s="7"/>
      <c r="L26" s="7"/>
    </row>
    <row r="27" spans="1:12" s="5" customFormat="1" ht="97.5" customHeight="1" x14ac:dyDescent="0.25">
      <c r="A27" s="22" t="s">
        <v>37</v>
      </c>
      <c r="B27" s="33" t="s">
        <v>38</v>
      </c>
      <c r="C27" s="23"/>
      <c r="D27" s="24"/>
      <c r="E27" s="24"/>
      <c r="F27" s="38"/>
      <c r="G27" s="38"/>
      <c r="H27" s="24"/>
      <c r="I27" s="7"/>
      <c r="J27" s="7"/>
      <c r="K27" s="7"/>
      <c r="L27" s="7"/>
    </row>
    <row r="28" spans="1:12" s="5" customFormat="1" ht="52.5" customHeight="1" x14ac:dyDescent="0.25">
      <c r="A28" s="22" t="s">
        <v>39</v>
      </c>
      <c r="B28" s="37" t="s">
        <v>40</v>
      </c>
      <c r="C28" s="23"/>
      <c r="D28" s="24"/>
      <c r="E28" s="24"/>
      <c r="F28" s="38"/>
      <c r="G28" s="38"/>
      <c r="H28" s="24"/>
      <c r="I28" s="7"/>
      <c r="J28" s="7"/>
      <c r="K28" s="7"/>
      <c r="L28" s="7"/>
    </row>
    <row r="29" spans="1:12" s="5" customFormat="1" ht="153" customHeight="1" x14ac:dyDescent="0.25">
      <c r="A29" s="22" t="s">
        <v>41</v>
      </c>
      <c r="B29" s="36" t="s">
        <v>42</v>
      </c>
      <c r="C29" s="23"/>
      <c r="D29" s="24"/>
      <c r="E29" s="24"/>
      <c r="F29" s="38"/>
      <c r="G29" s="38"/>
      <c r="H29" s="24"/>
      <c r="I29" s="7"/>
      <c r="J29" s="7"/>
      <c r="K29" s="7"/>
      <c r="L29" s="7"/>
    </row>
    <row r="30" spans="1:12" s="5" customFormat="1" ht="39" customHeight="1" x14ac:dyDescent="0.25">
      <c r="A30" s="22" t="s">
        <v>49</v>
      </c>
      <c r="B30" s="33" t="s">
        <v>48</v>
      </c>
      <c r="C30" s="23"/>
      <c r="D30" s="24"/>
      <c r="E30" s="24"/>
      <c r="F30" s="38"/>
      <c r="G30" s="38"/>
      <c r="H30" s="24"/>
      <c r="I30" s="7"/>
      <c r="J30" s="7"/>
      <c r="K30" s="7"/>
      <c r="L30" s="7"/>
    </row>
    <row r="31" spans="1:12" s="5" customFormat="1" ht="39.75" customHeight="1" x14ac:dyDescent="0.25">
      <c r="A31" s="22" t="s">
        <v>51</v>
      </c>
      <c r="B31" s="33" t="s">
        <v>50</v>
      </c>
      <c r="C31" s="23"/>
      <c r="D31" s="24"/>
      <c r="E31" s="24"/>
      <c r="F31" s="38"/>
      <c r="G31" s="38"/>
      <c r="H31" s="24"/>
      <c r="I31" s="7"/>
      <c r="J31" s="7"/>
      <c r="K31" s="7"/>
      <c r="L31" s="7"/>
    </row>
    <row r="32" spans="1:12" s="5" customFormat="1" ht="36" customHeight="1" x14ac:dyDescent="0.25">
      <c r="A32" s="22" t="s">
        <v>53</v>
      </c>
      <c r="B32" s="33" t="s">
        <v>52</v>
      </c>
      <c r="C32" s="23"/>
      <c r="D32" s="24"/>
      <c r="E32" s="24"/>
      <c r="F32" s="38"/>
      <c r="G32" s="38"/>
      <c r="H32" s="24"/>
      <c r="I32" s="7"/>
      <c r="J32" s="7"/>
      <c r="K32" s="7"/>
      <c r="L32" s="7"/>
    </row>
    <row r="33" spans="1:13" s="5" customFormat="1" ht="96" customHeight="1" x14ac:dyDescent="0.25">
      <c r="A33" s="22" t="s">
        <v>55</v>
      </c>
      <c r="B33" s="33" t="s">
        <v>54</v>
      </c>
      <c r="C33" s="23"/>
      <c r="D33" s="24"/>
      <c r="E33" s="24"/>
      <c r="F33" s="38"/>
      <c r="G33" s="38"/>
      <c r="H33" s="24"/>
      <c r="I33" s="7"/>
      <c r="J33" s="7"/>
      <c r="K33" s="7"/>
      <c r="L33" s="7"/>
    </row>
    <row r="34" spans="1:13" s="5" customFormat="1" ht="45" customHeight="1" x14ac:dyDescent="0.25">
      <c r="A34" s="22" t="s">
        <v>56</v>
      </c>
      <c r="B34" s="33" t="s">
        <v>57</v>
      </c>
      <c r="C34" s="23"/>
      <c r="D34" s="24"/>
      <c r="E34" s="24"/>
      <c r="F34" s="38"/>
      <c r="G34" s="38"/>
      <c r="H34" s="24"/>
      <c r="I34" s="7"/>
      <c r="J34" s="7"/>
      <c r="K34" s="7"/>
      <c r="L34" s="7"/>
    </row>
    <row r="35" spans="1:13" s="5" customFormat="1" ht="153" customHeight="1" x14ac:dyDescent="0.25">
      <c r="A35" s="22"/>
      <c r="B35" s="37" t="s">
        <v>45</v>
      </c>
      <c r="C35" s="23"/>
      <c r="D35" s="24"/>
      <c r="E35" s="24"/>
      <c r="F35" s="38"/>
      <c r="G35" s="38"/>
      <c r="H35" s="24"/>
      <c r="I35" s="7"/>
      <c r="J35" s="7"/>
      <c r="K35" s="7"/>
      <c r="L35" s="7"/>
    </row>
    <row r="36" spans="1:13" s="5" customFormat="1" ht="52.5" customHeight="1" x14ac:dyDescent="0.25">
      <c r="A36" s="22"/>
      <c r="B36" s="33" t="s">
        <v>46</v>
      </c>
      <c r="C36" s="23"/>
      <c r="D36" s="24"/>
      <c r="E36" s="24"/>
      <c r="F36" s="38"/>
      <c r="G36" s="38"/>
      <c r="H36" s="24"/>
      <c r="I36" s="7"/>
      <c r="J36" s="7"/>
      <c r="K36" s="7"/>
      <c r="L36" s="7"/>
    </row>
    <row r="37" spans="1:13" s="5" customFormat="1" ht="52.5" customHeight="1" x14ac:dyDescent="0.25">
      <c r="A37" s="22"/>
      <c r="B37" s="39" t="s">
        <v>47</v>
      </c>
      <c r="C37" s="23"/>
      <c r="D37" s="24"/>
      <c r="E37" s="24"/>
      <c r="F37" s="38"/>
      <c r="G37" s="38"/>
      <c r="H37" s="24"/>
      <c r="I37" s="7"/>
      <c r="J37" s="7"/>
      <c r="K37" s="7"/>
      <c r="L37" s="7"/>
    </row>
    <row r="38" spans="1:13" s="11" customFormat="1" ht="21.75" customHeight="1" x14ac:dyDescent="0.25">
      <c r="A38" s="22"/>
      <c r="B38" s="67" t="s">
        <v>10</v>
      </c>
      <c r="C38" s="25">
        <v>0</v>
      </c>
      <c r="D38" s="25">
        <f>D37+D36+D35+D34+D33+D32+D31+D30+D29+D28+D27+D26+D25+D24+D23+D22+D21+D20+D19+D18+D17+D16+D15</f>
        <v>51354.9</v>
      </c>
      <c r="E38" s="25">
        <f t="shared" ref="E38:G38" si="1">E37+E36+E35+E34+E33+E32+E31+E30+E29+E28+E27+E26+E25+E24+E23+E22+E21+E20+E19+E18+E17+E16+E15</f>
        <v>0</v>
      </c>
      <c r="F38" s="25">
        <f t="shared" si="1"/>
        <v>55815.7</v>
      </c>
      <c r="G38" s="25">
        <f t="shared" si="1"/>
        <v>58047.8</v>
      </c>
      <c r="H38" s="26"/>
      <c r="I38" s="12"/>
      <c r="J38" s="12"/>
      <c r="K38" s="12"/>
      <c r="L38" s="12"/>
    </row>
    <row r="39" spans="1:13" s="51" customFormat="1" ht="39.75" customHeight="1" x14ac:dyDescent="0.25">
      <c r="A39" s="21" t="s">
        <v>21</v>
      </c>
      <c r="B39" s="54" t="s">
        <v>59</v>
      </c>
      <c r="C39" s="47"/>
      <c r="D39" s="25"/>
      <c r="E39" s="25"/>
      <c r="F39" s="25"/>
      <c r="G39" s="25"/>
      <c r="H39" s="27"/>
      <c r="I39" s="12"/>
      <c r="J39" s="12"/>
      <c r="K39" s="12"/>
      <c r="L39" s="12"/>
    </row>
    <row r="40" spans="1:13" s="56" customFormat="1" ht="36.75" customHeight="1" x14ac:dyDescent="0.25">
      <c r="A40" s="21"/>
      <c r="B40" s="57" t="s">
        <v>69</v>
      </c>
      <c r="C40" s="25"/>
      <c r="D40" s="25"/>
      <c r="E40" s="25"/>
      <c r="F40" s="25"/>
      <c r="G40" s="25"/>
      <c r="H40" s="27"/>
      <c r="I40" s="55"/>
      <c r="J40" s="55"/>
      <c r="K40" s="55"/>
      <c r="L40" s="55"/>
    </row>
    <row r="41" spans="1:13" s="56" customFormat="1" ht="21.75" customHeight="1" x14ac:dyDescent="0.25">
      <c r="A41" s="21"/>
      <c r="B41" s="66" t="s">
        <v>10</v>
      </c>
      <c r="C41" s="25"/>
      <c r="D41" s="25"/>
      <c r="E41" s="25"/>
      <c r="F41" s="25"/>
      <c r="G41" s="25"/>
      <c r="H41" s="27"/>
      <c r="I41" s="55"/>
      <c r="J41" s="55"/>
      <c r="K41" s="55"/>
      <c r="L41" s="55"/>
    </row>
    <row r="42" spans="1:13" s="9" customFormat="1" ht="36.75" customHeight="1" x14ac:dyDescent="0.25">
      <c r="A42" s="53"/>
      <c r="B42" s="52" t="s">
        <v>19</v>
      </c>
      <c r="C42" s="48">
        <f>C46+C53</f>
        <v>21.6</v>
      </c>
      <c r="D42" s="48">
        <f t="shared" ref="D42:F42" si="2">D46</f>
        <v>0</v>
      </c>
      <c r="E42" s="48">
        <f t="shared" si="2"/>
        <v>100</v>
      </c>
      <c r="F42" s="48">
        <f t="shared" si="2"/>
        <v>0</v>
      </c>
      <c r="G42" s="48">
        <f>G46</f>
        <v>0</v>
      </c>
      <c r="H42" s="27"/>
      <c r="I42" s="8"/>
      <c r="J42" s="8"/>
      <c r="K42" s="8"/>
      <c r="L42" s="8"/>
    </row>
    <row r="43" spans="1:13" ht="59.25" customHeight="1" x14ac:dyDescent="0.25">
      <c r="A43" s="29" t="s">
        <v>60</v>
      </c>
      <c r="B43" s="90" t="s">
        <v>62</v>
      </c>
      <c r="C43" s="91"/>
      <c r="D43" s="91"/>
      <c r="E43" s="91"/>
      <c r="F43" s="91"/>
      <c r="G43" s="92"/>
      <c r="H43" s="16"/>
    </row>
    <row r="44" spans="1:13" ht="21.75" customHeight="1" x14ac:dyDescent="0.25">
      <c r="A44" s="60"/>
      <c r="B44" s="73" t="s">
        <v>65</v>
      </c>
      <c r="C44" s="49">
        <v>0</v>
      </c>
      <c r="D44" s="49">
        <v>0</v>
      </c>
      <c r="E44" s="49">
        <v>100</v>
      </c>
      <c r="F44" s="49">
        <v>0</v>
      </c>
      <c r="G44" s="49">
        <v>0</v>
      </c>
      <c r="H44" s="16"/>
      <c r="I44" s="41"/>
      <c r="J44" s="41"/>
      <c r="K44" s="41"/>
      <c r="L44" s="41"/>
      <c r="M44" s="41"/>
    </row>
    <row r="45" spans="1:13" ht="33" customHeight="1" x14ac:dyDescent="0.25">
      <c r="A45" s="63"/>
      <c r="B45" s="74" t="s">
        <v>66</v>
      </c>
      <c r="C45" s="64">
        <v>0</v>
      </c>
      <c r="D45" s="64">
        <v>0</v>
      </c>
      <c r="E45" s="64">
        <v>0</v>
      </c>
      <c r="F45" s="64">
        <v>0</v>
      </c>
      <c r="G45" s="64">
        <v>0</v>
      </c>
      <c r="H45" s="16"/>
      <c r="I45" s="41"/>
      <c r="J45" s="41"/>
      <c r="K45" s="41"/>
      <c r="L45" s="41"/>
      <c r="M45" s="41"/>
    </row>
    <row r="46" spans="1:13" ht="15.75" x14ac:dyDescent="0.25">
      <c r="A46" s="61"/>
      <c r="B46" s="66" t="s">
        <v>10</v>
      </c>
      <c r="C46" s="62">
        <f>C44+C45</f>
        <v>0</v>
      </c>
      <c r="D46" s="62">
        <f t="shared" ref="D46:G46" si="3">D44</f>
        <v>0</v>
      </c>
      <c r="E46" s="62">
        <f t="shared" si="3"/>
        <v>100</v>
      </c>
      <c r="F46" s="62">
        <f t="shared" si="3"/>
        <v>0</v>
      </c>
      <c r="G46" s="62">
        <f t="shared" si="3"/>
        <v>0</v>
      </c>
      <c r="H46" s="16"/>
    </row>
    <row r="47" spans="1:13" s="2" customFormat="1" ht="42.75" customHeight="1" x14ac:dyDescent="0.25">
      <c r="A47" s="58"/>
      <c r="B47" s="59" t="s">
        <v>58</v>
      </c>
      <c r="C47" s="48">
        <f>C50</f>
        <v>21.6</v>
      </c>
      <c r="D47" s="48">
        <v>0</v>
      </c>
      <c r="E47" s="48">
        <v>0</v>
      </c>
      <c r="F47" s="48">
        <v>0</v>
      </c>
      <c r="G47" s="48">
        <v>0</v>
      </c>
      <c r="H47" s="16"/>
    </row>
    <row r="48" spans="1:13" s="2" customFormat="1" ht="26.25" customHeight="1" x14ac:dyDescent="0.25">
      <c r="A48" s="68" t="s">
        <v>61</v>
      </c>
      <c r="B48" s="77" t="s">
        <v>63</v>
      </c>
      <c r="C48" s="78"/>
      <c r="D48" s="78"/>
      <c r="E48" s="78"/>
      <c r="F48" s="78"/>
      <c r="G48" s="79"/>
      <c r="H48" s="16"/>
    </row>
    <row r="49" spans="1:8" s="2" customFormat="1" ht="36.75" customHeight="1" x14ac:dyDescent="0.25">
      <c r="A49" s="40"/>
      <c r="B49" s="69" t="s">
        <v>64</v>
      </c>
      <c r="C49" s="65">
        <v>21.6</v>
      </c>
      <c r="D49" s="65">
        <v>0</v>
      </c>
      <c r="E49" s="65">
        <v>0</v>
      </c>
      <c r="F49" s="65">
        <v>0</v>
      </c>
      <c r="G49" s="64">
        <v>0</v>
      </c>
      <c r="H49" s="16"/>
    </row>
    <row r="50" spans="1:8" s="2" customFormat="1" ht="21" customHeight="1" x14ac:dyDescent="0.25">
      <c r="A50" s="40"/>
      <c r="B50" s="70" t="s">
        <v>10</v>
      </c>
      <c r="C50" s="65">
        <f>C49</f>
        <v>21.6</v>
      </c>
      <c r="D50" s="65"/>
      <c r="E50" s="65"/>
      <c r="F50" s="65"/>
      <c r="G50" s="64"/>
      <c r="H50" s="16"/>
    </row>
    <row r="51" spans="1:8" s="2" customFormat="1" ht="24" customHeight="1" x14ac:dyDescent="0.25">
      <c r="A51" s="40" t="s">
        <v>68</v>
      </c>
      <c r="B51" s="76" t="s">
        <v>67</v>
      </c>
      <c r="C51" s="76"/>
      <c r="D51" s="76"/>
      <c r="E51" s="76"/>
      <c r="F51" s="76"/>
      <c r="G51" s="76"/>
      <c r="H51" s="16"/>
    </row>
    <row r="52" spans="1:8" s="2" customFormat="1" ht="47.25" customHeight="1" x14ac:dyDescent="0.25">
      <c r="A52" s="28"/>
      <c r="B52" s="71" t="s">
        <v>71</v>
      </c>
      <c r="C52" s="72">
        <v>0</v>
      </c>
      <c r="D52" s="72">
        <v>0</v>
      </c>
      <c r="E52" s="72">
        <v>0</v>
      </c>
      <c r="F52" s="72">
        <v>0</v>
      </c>
      <c r="G52" s="72">
        <v>0</v>
      </c>
      <c r="H52" s="16"/>
    </row>
    <row r="53" spans="1:8" ht="18" customHeight="1" x14ac:dyDescent="0.25">
      <c r="A53" s="42"/>
      <c r="B53" s="44" t="s">
        <v>10</v>
      </c>
      <c r="C53" s="50">
        <f>C52+C49</f>
        <v>21.6</v>
      </c>
      <c r="D53" s="50">
        <f t="shared" ref="D53:G53" si="4">D47+D52</f>
        <v>0</v>
      </c>
      <c r="E53" s="50">
        <f>E49+E52</f>
        <v>0</v>
      </c>
      <c r="F53" s="50">
        <f t="shared" si="4"/>
        <v>0</v>
      </c>
      <c r="G53" s="50">
        <f t="shared" si="4"/>
        <v>0</v>
      </c>
      <c r="H53" s="16"/>
    </row>
    <row r="54" spans="1:8" s="15" customFormat="1" ht="31.5" customHeight="1" x14ac:dyDescent="0.3">
      <c r="A54" s="43"/>
      <c r="B54" s="45" t="s">
        <v>20</v>
      </c>
      <c r="C54" s="48">
        <f>C53+C46</f>
        <v>21.6</v>
      </c>
      <c r="D54" s="48">
        <f>D47+D42+D13</f>
        <v>51354.9</v>
      </c>
      <c r="E54" s="48">
        <f>E47+E42+E13</f>
        <v>100</v>
      </c>
      <c r="F54" s="48">
        <f>F47+F42+F13</f>
        <v>55815.7</v>
      </c>
      <c r="G54" s="48">
        <f>G47+G42+G13</f>
        <v>58047.8</v>
      </c>
      <c r="H54" s="30"/>
    </row>
    <row r="55" spans="1:8" s="14" customFormat="1" ht="18.75" x14ac:dyDescent="0.3">
      <c r="A55" s="13"/>
      <c r="B55" s="75" t="s">
        <v>72</v>
      </c>
      <c r="C55" s="75"/>
      <c r="D55" s="75"/>
      <c r="E55" s="75"/>
      <c r="F55" s="75"/>
      <c r="G55" s="75"/>
    </row>
    <row r="56" spans="1:8" x14ac:dyDescent="0.25">
      <c r="D56" s="1"/>
      <c r="E56" s="1"/>
    </row>
    <row r="57" spans="1:8" x14ac:dyDescent="0.25">
      <c r="D57" s="1">
        <f>D54+C54</f>
        <v>51376.5</v>
      </c>
    </row>
    <row r="58" spans="1:8" x14ac:dyDescent="0.25">
      <c r="C58" s="1"/>
    </row>
    <row r="60" spans="1:8" x14ac:dyDescent="0.25">
      <c r="C60" s="1"/>
    </row>
    <row r="62" spans="1:8" x14ac:dyDescent="0.25">
      <c r="C62" s="1"/>
    </row>
  </sheetData>
  <mergeCells count="16">
    <mergeCell ref="B55:G55"/>
    <mergeCell ref="B51:G51"/>
    <mergeCell ref="B48:G48"/>
    <mergeCell ref="C1:G4"/>
    <mergeCell ref="A8:A12"/>
    <mergeCell ref="B8:B12"/>
    <mergeCell ref="C8:G8"/>
    <mergeCell ref="C9:E10"/>
    <mergeCell ref="F9:F12"/>
    <mergeCell ref="G9:G12"/>
    <mergeCell ref="C11:D11"/>
    <mergeCell ref="A6:G7"/>
    <mergeCell ref="B43:G43"/>
    <mergeCell ref="B14:H14"/>
    <mergeCell ref="B22:B23"/>
    <mergeCell ref="A22:A23"/>
  </mergeCells>
  <pageMargins left="0.78740157480314965" right="0.39370078740157483" top="0.47244094488188981" bottom="0.6692913385826772" header="0.78740157480314965" footer="0.78740157480314965"/>
  <pageSetup paperSize="9" scale="80" firstPageNumber="0" orientation="landscape" horizontalDpi="300" verticalDpi="30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Культура</vt:lpstr>
      <vt:lpstr>Культура!Excel_BuiltIn_Print_Area</vt:lpstr>
      <vt:lpstr>Культура!Заголовки_для_печати</vt:lpstr>
      <vt:lpstr>Культура!Область_печати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Пользователь Windows</cp:lastModifiedBy>
  <cp:revision>27</cp:revision>
  <cp:lastPrinted>2023-04-13T10:22:45Z</cp:lastPrinted>
  <dcterms:created xsi:type="dcterms:W3CDTF">2021-01-21T11:13:08Z</dcterms:created>
  <dcterms:modified xsi:type="dcterms:W3CDTF">2023-05-19T04:13:33Z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