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730" windowHeight="9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Лист1!$A$8:$G$86</definedName>
    <definedName name="_xlnm.Print_Area" localSheetId="0">Лист1!$A$1:$G$91</definedName>
  </definedNames>
  <calcPr calcId="145621"/>
</workbook>
</file>

<file path=xl/calcChain.xml><?xml version="1.0" encoding="utf-8"?>
<calcChain xmlns="http://schemas.openxmlformats.org/spreadsheetml/2006/main">
  <c r="F58" i="1" l="1"/>
  <c r="E81" i="1" l="1"/>
  <c r="D67" i="1"/>
  <c r="E54" i="1"/>
  <c r="E86" i="1" s="1"/>
  <c r="D23" i="1" l="1"/>
  <c r="D54" i="1"/>
  <c r="D81" i="1"/>
  <c r="E63" i="1"/>
  <c r="E23" i="1"/>
  <c r="G85" i="1" l="1"/>
  <c r="F85" i="1"/>
  <c r="D85" i="1"/>
  <c r="D86" i="1" s="1"/>
  <c r="G54" i="1"/>
  <c r="F54" i="1"/>
  <c r="G23" i="1"/>
  <c r="F23" i="1"/>
  <c r="F86" i="1" l="1"/>
  <c r="G86" i="1"/>
</calcChain>
</file>

<file path=xl/sharedStrings.xml><?xml version="1.0" encoding="utf-8"?>
<sst xmlns="http://schemas.openxmlformats.org/spreadsheetml/2006/main" count="182" uniqueCount="151">
  <si>
    <t>№ п/п</t>
  </si>
  <si>
    <t>2022 год</t>
  </si>
  <si>
    <t>2023 год</t>
  </si>
  <si>
    <t xml:space="preserve">Утверждено в бюджете </t>
  </si>
  <si>
    <t>1.</t>
  </si>
  <si>
    <t>Итого на реализацию мероприятия</t>
  </si>
  <si>
    <t>2.</t>
  </si>
  <si>
    <t>3.</t>
  </si>
  <si>
    <t>4.</t>
  </si>
  <si>
    <t>1.3.</t>
  </si>
  <si>
    <t>1.7.</t>
  </si>
  <si>
    <t>1.8.</t>
  </si>
  <si>
    <t>ПП</t>
  </si>
  <si>
    <t>Строительство газопроводов и газовых сетей</t>
  </si>
  <si>
    <t>Итого</t>
  </si>
  <si>
    <t>«Газоснабжение п. Маук Каслинского района Челябинской области»</t>
  </si>
  <si>
    <t>1.10.</t>
  </si>
  <si>
    <t>Реконструкция водопровода в п. Щербаковка</t>
  </si>
  <si>
    <t>3.1.</t>
  </si>
  <si>
    <t>3.2.</t>
  </si>
  <si>
    <t>Предоставление молодым семьям-участникам подпрограммы социальных выплат на приобретение жилого помещения эконом-класса или создание объекта индивидуального жилищного строительства эконом-класса</t>
  </si>
  <si>
    <t>ПИР ПСД объекта "Очистные сооружения с. Багаряк"</t>
  </si>
  <si>
    <t>«Реконструкция комплекса объектов очистных сооружений в п. Вишневогорск, Челябинская область,  Каслинский район»  на КНС ПСД</t>
  </si>
  <si>
    <t xml:space="preserve">Предоставление субсидии с целью  предотвращения  банкротства </t>
  </si>
  <si>
    <t xml:space="preserve">                 План реализации мероприятий муниципальной программы
"Обеспечение доступным и комфортным жильем граждан
Российской Федерации" в Каслинском муниципальном районе
</t>
  </si>
  <si>
    <t>Технические мероприятия по подготовке коммунальной инфраструктуры к отопительному периоду</t>
  </si>
  <si>
    <t>Формирование аварийного запаса материально-технических ресурсов</t>
  </si>
  <si>
    <t>Мероприятия по устранению замечаний, выданных Уральским управлением Ростехнадзора с целью получения паспорта готовности</t>
  </si>
  <si>
    <t>Текущее содержание и ремонт инженерных сетей, не предусмотренные  в тарифе</t>
  </si>
  <si>
    <t>Заместитель главы  Каслинского муниципального района                                                                                                                                              В.В. Горобец</t>
  </si>
  <si>
    <t>Софинансирование на строительство газопроводов и газовых сетей</t>
  </si>
  <si>
    <t>2024 год</t>
  </si>
  <si>
    <t>Мероприятия по подготовке проектно-сметной и сметной документации</t>
  </si>
  <si>
    <t>ВСЕГО по программе</t>
  </si>
  <si>
    <t>1.1.</t>
  </si>
  <si>
    <t>1.2.</t>
  </si>
  <si>
    <t>1.4.</t>
  </si>
  <si>
    <t>1.5.</t>
  </si>
  <si>
    <t>1.6.</t>
  </si>
  <si>
    <t>Обеспечение исполнения исполнительно-распорядительных функций Управление строительства и инфраструктуры администрации КМР</t>
  </si>
  <si>
    <t xml:space="preserve">Осуществление выплаты заработной платы работникам Управления строительства и инфраструктуры администрации Каслинского муниципального района </t>
  </si>
  <si>
    <t>Иное материально-техническое обеспечение деятельности Управления строительства и инфраструктуры администрации Каслинского муниципального района, в соотвествии с утвержденной сметой расходов на текущий год</t>
  </si>
  <si>
    <t>Модернизация, реконструкция, капитальный ремонт и строительство котельных, систем водоснабжения, водоотведения, систем электроснабжения, теплоснабжения, включая центральные тепловые пункты, в том числе проектно-изыскательские работы, капитальный ремонт газовых систем</t>
  </si>
  <si>
    <t>2.1.</t>
  </si>
  <si>
    <t>2.2.</t>
  </si>
  <si>
    <t>2.3.</t>
  </si>
  <si>
    <t>2.4.</t>
  </si>
  <si>
    <t>2.5.</t>
  </si>
  <si>
    <t>4.1.</t>
  </si>
  <si>
    <t>4.3.</t>
  </si>
  <si>
    <t>4.4.</t>
  </si>
  <si>
    <t>4.5.</t>
  </si>
  <si>
    <t>4.6.</t>
  </si>
  <si>
    <t>4.7.</t>
  </si>
  <si>
    <t>4.8.</t>
  </si>
  <si>
    <t>4.9.</t>
  </si>
  <si>
    <t>«Газоснабжение жилых домов: улиц Октябрьская, Мира, Пролетарская, Ф. Глазырина, Ленина с д. № 1 по д. № 49, 1 Мая, 8 Марта, Чапаева, Береговая с. Булзи Каслинского района Челябинской области»</t>
  </si>
  <si>
    <t>Вишневогорск водоснабжение</t>
  </si>
  <si>
    <t>ПИР сетей водоснабжения в п. Маук, с. Шабурово</t>
  </si>
  <si>
    <t xml:space="preserve">Исполнительный лист «Газоснабжение п. Маук
Каслинского района Челябинской области»
</t>
  </si>
  <si>
    <t>«Реконструкция комплекса объектов очистных сооружений в п. Вишневогорск, Челябинская область,  Каслинский район» (корретировка проекта)</t>
  </si>
  <si>
    <t>Лицензирование скважин (Маук, Щербаковка, Багаряк)</t>
  </si>
  <si>
    <t>4.2.</t>
  </si>
  <si>
    <t>Реконструкция котельной в с. Булзи (ПСД)</t>
  </si>
  <si>
    <t>Разработка проекта ЗСО водозабора питьевого водоснабжения (Тюбук, Шабурово, Береговой, Булзи, Щербаковка, Маук, Багаряк)</t>
  </si>
  <si>
    <t xml:space="preserve">ПИР очистных сооружений в  с. Тюбук Каслинского муниципального района Челябинской области.  </t>
  </si>
  <si>
    <t>1.1.1.</t>
  </si>
  <si>
    <t>врезка и пуско-наладка</t>
  </si>
  <si>
    <t>1.1.2.</t>
  </si>
  <si>
    <t>1.2.2.</t>
  </si>
  <si>
    <t>1.2.3.</t>
  </si>
  <si>
    <t>тех. обслуживание газопровода</t>
  </si>
  <si>
    <t>"Газоснабжение с. Тюбук Каслинского района Челябинской области" 2023 год</t>
  </si>
  <si>
    <t xml:space="preserve">"Газоснабжение п. Пригородный Каслинского городского поселения Челябинской области"* 2024 год </t>
  </si>
  <si>
    <t>Услуги по врезке и тех. обслуживание вновь построенных газопроводов (Булзи, Огневское за 2021)</t>
  </si>
  <si>
    <t>Теплотрасса в п. Береговой</t>
  </si>
  <si>
    <t>софинансирование</t>
  </si>
  <si>
    <t>1.8.1.</t>
  </si>
  <si>
    <t>В сфере теплоснабжения</t>
  </si>
  <si>
    <t>1.8.2.</t>
  </si>
  <si>
    <t>1.8.3.</t>
  </si>
  <si>
    <t>1.9</t>
  </si>
  <si>
    <t>В сфере водоснабжения</t>
  </si>
  <si>
    <t>1.9.1.</t>
  </si>
  <si>
    <t>1.9.2.</t>
  </si>
  <si>
    <t>1.9.3.</t>
  </si>
  <si>
    <t>1.9.4.</t>
  </si>
  <si>
    <t>1.9.5.</t>
  </si>
  <si>
    <t>1.9.6.</t>
  </si>
  <si>
    <t>1.9.7.</t>
  </si>
  <si>
    <t>Организация водоснабжения Кызылова, Маук, Григорьевка, М. Канзафарова</t>
  </si>
  <si>
    <t>1.9.8.</t>
  </si>
  <si>
    <t>1.9.9.</t>
  </si>
  <si>
    <t>1.8.4.</t>
  </si>
  <si>
    <t>В сфере водоотведения</t>
  </si>
  <si>
    <t>1.8.5.</t>
  </si>
  <si>
    <t>1.8.6.</t>
  </si>
  <si>
    <t>Котельная в с. Тюбук (СМР или приобретение)</t>
  </si>
  <si>
    <t>1.8.7.</t>
  </si>
  <si>
    <t>Пуско-наладка котельной в п.Береговой</t>
  </si>
  <si>
    <t>2.6.</t>
  </si>
  <si>
    <t>2.7.</t>
  </si>
  <si>
    <t>Корректировка смет</t>
  </si>
  <si>
    <t>1.9.10.</t>
  </si>
  <si>
    <t>Разработка ПСД на ремонт водопровода в с. Булзи</t>
  </si>
  <si>
    <t>Мероприятия по градостроительному обеспечению</t>
  </si>
  <si>
    <t>Подготовка проекта планировки и межевания территории очистных сооружений в с. Тюбук</t>
  </si>
  <si>
    <t>перенос канализации возле ДК</t>
  </si>
  <si>
    <t>1.10.1.</t>
  </si>
  <si>
    <t>Составление смет теплосетей в с. Булзи</t>
  </si>
  <si>
    <t>1.8.8.</t>
  </si>
  <si>
    <t>Ремонт сетей теплоснабжения г. Касли</t>
  </si>
  <si>
    <t>Вишневогорск ремонт сетей водоснабжения (по ул. Советская)</t>
  </si>
  <si>
    <t>Вишневогорск водоснабжение (ул. Первомайская до ГОКа;  от фильтровальной станции до ул. Советская, 77) 2023 год</t>
  </si>
  <si>
    <t xml:space="preserve"> Булзи ремонт сетей водоснабжения 2023 год</t>
  </si>
  <si>
    <t>Разработка, актуализация схем теплоснабжения, водоснабжения и водоотведения поселений (Огневское, Маук, Воздвиженка, Щербаковка, Багаряк)</t>
  </si>
  <si>
    <t>1.9.11.</t>
  </si>
  <si>
    <t xml:space="preserve">Ремонт сетей водоснабжения с. Шабурово </t>
  </si>
  <si>
    <t>1.9.12.</t>
  </si>
  <si>
    <t xml:space="preserve">Разработка ПСД сетей водоснабжения с. Шабурово </t>
  </si>
  <si>
    <t xml:space="preserve">1.9.13. </t>
  </si>
  <si>
    <t xml:space="preserve">Разработка ПСД сетей водоснабжения д. Кр.Партизан </t>
  </si>
  <si>
    <t>1.9.14.</t>
  </si>
  <si>
    <t xml:space="preserve">Ремонт сетей водоснабжения д. Кр.Партизан </t>
  </si>
  <si>
    <t>1.9.15.</t>
  </si>
  <si>
    <t>Ремонт сетей водоснабжения г. Касли</t>
  </si>
  <si>
    <t>Разработка ПСД сетей водоотведения в п. Вишневогорск</t>
  </si>
  <si>
    <t>1.10.2.</t>
  </si>
  <si>
    <t>1.10.3.</t>
  </si>
  <si>
    <t>Строительство и (или) приобретение жилья за счет средств бюджетов всех уровней для предоставления гражданам, проживающим в жилищном фонде, признанном непригодным для проживания (Переселение граждан из аварийного жилищного фонда (г. Касли, ул. Некрасова, 36)</t>
  </si>
  <si>
    <t>Теплотрасса в г.Касли (территория МУЗ "Каслинская ЦРБ")</t>
  </si>
  <si>
    <t>Согласование схем газоснабжения**</t>
  </si>
  <si>
    <t>Тарифы***</t>
  </si>
  <si>
    <t>Проект планировки и межевания территории  (очистные в с. Багаряк)</t>
  </si>
  <si>
    <t>Мероприятия по участию в оформлении прав собственности на объекты ЖКХ**</t>
  </si>
  <si>
    <t>Ремонт сетей водоотведения в п. Вишневогорск</t>
  </si>
  <si>
    <t>Примечание:*за счет средств инвесторов** Финансирование осуществляется за счет сметы УСиИ *** ответственность МУПов</t>
  </si>
  <si>
    <t>Оптимизация структуры хозяйственных субъектов в коммунальной сфере***</t>
  </si>
  <si>
    <t xml:space="preserve">Бесперебойное обеспечение объектов ЖКХ </t>
  </si>
  <si>
    <t>Приобретение жилья  для предоставления гражданам, проживающим в жилищном фонде, признанном непригодным для проживания (Переселение граждан из аварийного жилищного фонда (г. Касли, ул. Некрасова, 36)</t>
  </si>
  <si>
    <t>4.9.1</t>
  </si>
  <si>
    <t>4.9.2.</t>
  </si>
  <si>
    <t>Г</t>
  </si>
  <si>
    <t>Теплообменники в п. Береговой МКД (2022 ПИР, экспертиза; 2023 СМР 15 100,0)</t>
  </si>
  <si>
    <t>5.</t>
  </si>
  <si>
    <t>5.1.</t>
  </si>
  <si>
    <t>5.2.</t>
  </si>
  <si>
    <t>Наименование мероприятия</t>
  </si>
  <si>
    <t>Вид проекта 
(ИП, НП, ПП )</t>
  </si>
  <si>
    <t>Объем финансирования муниципальной программы, в тыс.руб.</t>
  </si>
  <si>
    <t xml:space="preserve">Дополнительно предполагаемое финансирование к утвержденному бюджету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</si>
</sst>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2" borderId="0" xfId="0" applyFont="1" applyFill="1"/>
    <xf numFmtId="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center" wrapText="1"/>
    </xf>
    <xf numFmtId="4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/>
    <xf numFmtId="49" fontId="6" fillId="2" borderId="0" xfId="0" applyNumberFormat="1" applyFont="1" applyFill="1" applyBorder="1" applyAlignme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49" fontId="1" fillId="2" borderId="5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17" fontId="1" fillId="0" borderId="2" xfId="0" applyNumberFormat="1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8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/>
    <xf numFmtId="0" fontId="1" fillId="2" borderId="0" xfId="0" applyFont="1" applyFill="1"/>
    <xf numFmtId="0" fontId="1" fillId="0" borderId="3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" fontId="4" fillId="2" borderId="0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view="pageBreakPreview" topLeftCell="A74" zoomScaleNormal="100" zoomScaleSheetLayoutView="100" workbookViewId="0">
      <selection activeCell="E10" sqref="E10"/>
    </sheetView>
  </sheetViews>
  <sheetFormatPr defaultColWidth="8.85546875" defaultRowHeight="15.75" x14ac:dyDescent="0.25"/>
  <cols>
    <col min="1" max="1" width="8.5703125" style="8" customWidth="1"/>
    <col min="2" max="2" width="97.28515625" style="9" customWidth="1"/>
    <col min="3" max="3" width="10.7109375" style="9" customWidth="1"/>
    <col min="4" max="4" width="14" style="10" customWidth="1"/>
    <col min="5" max="5" width="18.28515625" style="10" customWidth="1"/>
    <col min="6" max="6" width="14.28515625" style="10" customWidth="1"/>
    <col min="7" max="7" width="10.140625" style="10" customWidth="1"/>
    <col min="8" max="9" width="8.85546875" style="11"/>
    <col min="10" max="16384" width="8.85546875" style="1"/>
  </cols>
  <sheetData>
    <row r="1" spans="1:7" ht="18.75" x14ac:dyDescent="0.25">
      <c r="E1" s="99"/>
      <c r="F1" s="99"/>
      <c r="G1" s="99"/>
    </row>
    <row r="2" spans="1:7" ht="18.75" x14ac:dyDescent="0.25">
      <c r="E2" s="103"/>
      <c r="F2" s="103"/>
      <c r="G2" s="103"/>
    </row>
    <row r="3" spans="1:7" ht="18.75" x14ac:dyDescent="0.25">
      <c r="E3" s="103"/>
      <c r="F3" s="103"/>
      <c r="G3" s="103"/>
    </row>
    <row r="4" spans="1:7" ht="20.25" customHeight="1" x14ac:dyDescent="0.25">
      <c r="E4" s="103"/>
      <c r="F4" s="103"/>
      <c r="G4" s="103"/>
    </row>
    <row r="5" spans="1:7" ht="22.5" customHeight="1" x14ac:dyDescent="0.25">
      <c r="E5" s="103"/>
      <c r="F5" s="103"/>
      <c r="G5" s="103"/>
    </row>
    <row r="6" spans="1:7" ht="81" customHeight="1" x14ac:dyDescent="0.3">
      <c r="A6" s="12"/>
      <c r="B6" s="104" t="s">
        <v>24</v>
      </c>
      <c r="C6" s="105"/>
      <c r="D6" s="105"/>
      <c r="E6" s="105"/>
      <c r="F6" s="105"/>
      <c r="G6" s="105"/>
    </row>
    <row r="7" spans="1:7" hidden="1" x14ac:dyDescent="0.25"/>
    <row r="8" spans="1:7" ht="33.200000000000003" customHeight="1" x14ac:dyDescent="0.25">
      <c r="A8" s="100" t="s">
        <v>0</v>
      </c>
      <c r="B8" s="101" t="s">
        <v>147</v>
      </c>
      <c r="C8" s="101" t="s">
        <v>148</v>
      </c>
      <c r="D8" s="102" t="s">
        <v>149</v>
      </c>
      <c r="E8" s="102"/>
      <c r="F8" s="102"/>
      <c r="G8" s="102"/>
    </row>
    <row r="9" spans="1:7" x14ac:dyDescent="0.25">
      <c r="A9" s="100"/>
      <c r="B9" s="101"/>
      <c r="C9" s="101"/>
      <c r="D9" s="100" t="s">
        <v>1</v>
      </c>
      <c r="E9" s="100"/>
      <c r="F9" s="102" t="s">
        <v>2</v>
      </c>
      <c r="G9" s="102" t="s">
        <v>31</v>
      </c>
    </row>
    <row r="10" spans="1:7" ht="85.5" customHeight="1" x14ac:dyDescent="0.25">
      <c r="A10" s="100"/>
      <c r="B10" s="101"/>
      <c r="C10" s="101"/>
      <c r="D10" s="2" t="s">
        <v>3</v>
      </c>
      <c r="E10" s="2" t="s">
        <v>150</v>
      </c>
      <c r="F10" s="102"/>
      <c r="G10" s="102"/>
    </row>
    <row r="11" spans="1:7" ht="20.25" customHeight="1" x14ac:dyDescent="0.25">
      <c r="A11" s="13" t="s">
        <v>4</v>
      </c>
      <c r="B11" s="86" t="s">
        <v>13</v>
      </c>
      <c r="C11" s="86"/>
      <c r="D11" s="86"/>
      <c r="E11" s="86"/>
      <c r="F11" s="86"/>
      <c r="G11" s="86"/>
    </row>
    <row r="12" spans="1:7" x14ac:dyDescent="0.25">
      <c r="A12" s="18" t="s">
        <v>34</v>
      </c>
      <c r="B12" s="92" t="s">
        <v>15</v>
      </c>
      <c r="C12" s="93"/>
      <c r="D12" s="93"/>
      <c r="E12" s="93"/>
      <c r="F12" s="93"/>
      <c r="G12" s="94"/>
    </row>
    <row r="13" spans="1:7" x14ac:dyDescent="0.25">
      <c r="A13" s="18" t="s">
        <v>66</v>
      </c>
      <c r="B13" s="19" t="s">
        <v>67</v>
      </c>
      <c r="C13" s="4"/>
      <c r="D13" s="39">
        <v>550</v>
      </c>
      <c r="E13" s="39"/>
      <c r="F13" s="39"/>
      <c r="G13" s="39"/>
    </row>
    <row r="14" spans="1:7" ht="38.25" customHeight="1" x14ac:dyDescent="0.25">
      <c r="A14" s="18" t="s">
        <v>68</v>
      </c>
      <c r="B14" s="19" t="s">
        <v>59</v>
      </c>
      <c r="C14" s="4"/>
      <c r="D14" s="39"/>
      <c r="E14" s="39">
        <v>2282.4</v>
      </c>
      <c r="F14" s="39"/>
      <c r="G14" s="39"/>
    </row>
    <row r="15" spans="1:7" ht="47.25" x14ac:dyDescent="0.25">
      <c r="A15" s="18" t="s">
        <v>35</v>
      </c>
      <c r="B15" s="19" t="s">
        <v>56</v>
      </c>
      <c r="C15" s="4" t="s">
        <v>12</v>
      </c>
      <c r="D15" s="39">
        <v>31442.3</v>
      </c>
      <c r="E15" s="39"/>
      <c r="F15" s="39">
        <v>17023.8</v>
      </c>
      <c r="G15" s="39">
        <v>17023.8</v>
      </c>
    </row>
    <row r="16" spans="1:7" x14ac:dyDescent="0.25">
      <c r="A16" s="18" t="s">
        <v>69</v>
      </c>
      <c r="B16" s="19" t="s">
        <v>67</v>
      </c>
      <c r="C16" s="4"/>
      <c r="D16" s="39"/>
      <c r="E16" s="39">
        <v>150</v>
      </c>
      <c r="F16" s="39"/>
      <c r="G16" s="39"/>
    </row>
    <row r="17" spans="1:9" x14ac:dyDescent="0.25">
      <c r="A17" s="18" t="s">
        <v>70</v>
      </c>
      <c r="B17" s="19" t="s">
        <v>71</v>
      </c>
      <c r="C17" s="4"/>
      <c r="D17" s="39"/>
      <c r="E17" s="39">
        <v>70</v>
      </c>
      <c r="F17" s="39"/>
      <c r="G17" s="39"/>
    </row>
    <row r="18" spans="1:9" x14ac:dyDescent="0.25">
      <c r="A18" s="18" t="s">
        <v>9</v>
      </c>
      <c r="B18" s="19" t="s">
        <v>72</v>
      </c>
      <c r="C18" s="4" t="s">
        <v>12</v>
      </c>
      <c r="D18" s="39"/>
      <c r="E18" s="39">
        <v>14964.5</v>
      </c>
      <c r="F18" s="39"/>
      <c r="G18" s="39"/>
    </row>
    <row r="19" spans="1:9" ht="31.5" x14ac:dyDescent="0.25">
      <c r="A19" s="18" t="s">
        <v>36</v>
      </c>
      <c r="B19" s="19" t="s">
        <v>73</v>
      </c>
      <c r="C19" s="4"/>
      <c r="D19" s="39"/>
      <c r="E19" s="39"/>
      <c r="F19" s="39"/>
      <c r="G19" s="39"/>
    </row>
    <row r="20" spans="1:9" x14ac:dyDescent="0.25">
      <c r="A20" s="18" t="s">
        <v>37</v>
      </c>
      <c r="B20" s="19" t="s">
        <v>30</v>
      </c>
      <c r="C20" s="4"/>
      <c r="D20" s="39">
        <v>31.5</v>
      </c>
      <c r="E20" s="39"/>
      <c r="F20" s="39">
        <v>17</v>
      </c>
      <c r="G20" s="39">
        <v>17</v>
      </c>
    </row>
    <row r="21" spans="1:9" ht="31.5" x14ac:dyDescent="0.25">
      <c r="A21" s="18" t="s">
        <v>38</v>
      </c>
      <c r="B21" s="19" t="s">
        <v>74</v>
      </c>
      <c r="C21" s="4"/>
      <c r="D21" s="39">
        <v>350</v>
      </c>
      <c r="E21" s="39">
        <v>400</v>
      </c>
      <c r="F21" s="39"/>
      <c r="G21" s="39"/>
    </row>
    <row r="22" spans="1:9" x14ac:dyDescent="0.25">
      <c r="A22" s="60" t="s">
        <v>10</v>
      </c>
      <c r="B22" s="41" t="s">
        <v>131</v>
      </c>
      <c r="C22" s="54"/>
      <c r="D22" s="61"/>
      <c r="E22" s="39"/>
      <c r="F22" s="37"/>
      <c r="G22" s="37"/>
    </row>
    <row r="23" spans="1:9" x14ac:dyDescent="0.25">
      <c r="A23" s="15"/>
      <c r="B23" s="16" t="s">
        <v>14</v>
      </c>
      <c r="C23" s="17"/>
      <c r="D23" s="33">
        <f>D13+D15+D20+D21</f>
        <v>32373.8</v>
      </c>
      <c r="E23" s="40">
        <f>E14+E16+E17+E18+E21</f>
        <v>17866.900000000001</v>
      </c>
      <c r="F23" s="33">
        <f>F15+F20</f>
        <v>17040.8</v>
      </c>
      <c r="G23" s="33">
        <f>G15+G20</f>
        <v>17040.8</v>
      </c>
    </row>
    <row r="24" spans="1:9" ht="34.5" customHeight="1" x14ac:dyDescent="0.25">
      <c r="A24" s="87" t="s">
        <v>42</v>
      </c>
      <c r="B24" s="88"/>
      <c r="C24" s="88"/>
      <c r="D24" s="88"/>
      <c r="E24" s="88"/>
      <c r="F24" s="88"/>
      <c r="G24" s="88"/>
    </row>
    <row r="25" spans="1:9" ht="20.25" customHeight="1" x14ac:dyDescent="0.25">
      <c r="A25" s="71" t="s">
        <v>11</v>
      </c>
      <c r="B25" s="72" t="s">
        <v>78</v>
      </c>
      <c r="C25" s="64"/>
      <c r="D25" s="64"/>
      <c r="E25" s="64"/>
      <c r="F25" s="64"/>
      <c r="G25" s="69"/>
    </row>
    <row r="26" spans="1:9" s="63" customFormat="1" ht="16.5" customHeight="1" x14ac:dyDescent="0.25">
      <c r="A26" s="25" t="s">
        <v>77</v>
      </c>
      <c r="B26" s="19" t="s">
        <v>75</v>
      </c>
      <c r="C26" s="64" t="s">
        <v>12</v>
      </c>
      <c r="D26" s="34">
        <v>4000</v>
      </c>
      <c r="E26" s="35"/>
      <c r="F26" s="67"/>
      <c r="G26" s="68"/>
      <c r="H26" s="62"/>
      <c r="I26" s="62"/>
    </row>
    <row r="27" spans="1:9" s="63" customFormat="1" ht="16.5" customHeight="1" x14ac:dyDescent="0.25">
      <c r="A27" s="25" t="s">
        <v>79</v>
      </c>
      <c r="B27" s="19" t="s">
        <v>130</v>
      </c>
      <c r="C27" s="64" t="s">
        <v>12</v>
      </c>
      <c r="D27" s="34">
        <v>3800</v>
      </c>
      <c r="E27" s="35"/>
      <c r="F27" s="67"/>
      <c r="G27" s="68"/>
      <c r="H27" s="62"/>
      <c r="I27" s="62"/>
    </row>
    <row r="28" spans="1:9" x14ac:dyDescent="0.25">
      <c r="A28" s="65" t="s">
        <v>80</v>
      </c>
      <c r="B28" s="19" t="s">
        <v>76</v>
      </c>
      <c r="C28" s="22"/>
      <c r="D28" s="34">
        <v>7.9</v>
      </c>
      <c r="E28" s="35"/>
      <c r="F28" s="32"/>
      <c r="G28" s="33"/>
    </row>
    <row r="29" spans="1:9" x14ac:dyDescent="0.25">
      <c r="A29" s="65" t="s">
        <v>93</v>
      </c>
      <c r="B29" s="41" t="s">
        <v>63</v>
      </c>
      <c r="C29" s="22" t="s">
        <v>12</v>
      </c>
      <c r="D29" s="39"/>
      <c r="E29" s="35">
        <v>1000</v>
      </c>
      <c r="F29" s="36"/>
      <c r="G29" s="32"/>
    </row>
    <row r="30" spans="1:9" x14ac:dyDescent="0.25">
      <c r="A30" s="65" t="s">
        <v>95</v>
      </c>
      <c r="B30" s="19" t="s">
        <v>109</v>
      </c>
      <c r="C30" s="4"/>
      <c r="D30" s="39"/>
      <c r="E30" s="35">
        <v>500</v>
      </c>
      <c r="F30" s="39"/>
      <c r="G30" s="40"/>
    </row>
    <row r="31" spans="1:9" x14ac:dyDescent="0.25">
      <c r="A31" s="65" t="s">
        <v>96</v>
      </c>
      <c r="B31" s="81" t="s">
        <v>97</v>
      </c>
      <c r="C31" s="4"/>
      <c r="D31" s="39"/>
      <c r="E31" s="35">
        <v>650</v>
      </c>
      <c r="F31" s="39"/>
      <c r="G31" s="40"/>
    </row>
    <row r="32" spans="1:9" x14ac:dyDescent="0.25">
      <c r="A32" s="65" t="s">
        <v>98</v>
      </c>
      <c r="B32" s="19" t="s">
        <v>99</v>
      </c>
      <c r="C32" s="4" t="s">
        <v>12</v>
      </c>
      <c r="D32" s="39"/>
      <c r="E32" s="35">
        <v>2200</v>
      </c>
      <c r="F32" s="39"/>
      <c r="G32" s="40"/>
    </row>
    <row r="33" spans="1:7" x14ac:dyDescent="0.25">
      <c r="A33" s="65" t="s">
        <v>110</v>
      </c>
      <c r="B33" s="81" t="s">
        <v>111</v>
      </c>
      <c r="C33" s="4"/>
      <c r="D33" s="39"/>
      <c r="E33" s="35">
        <v>21000</v>
      </c>
      <c r="F33" s="39"/>
      <c r="G33" s="40"/>
    </row>
    <row r="34" spans="1:7" s="11" customFormat="1" x14ac:dyDescent="0.25">
      <c r="A34" s="73" t="s">
        <v>81</v>
      </c>
      <c r="B34" s="95" t="s">
        <v>82</v>
      </c>
      <c r="C34" s="96"/>
      <c r="D34" s="96"/>
      <c r="E34" s="96"/>
      <c r="F34" s="96"/>
      <c r="G34" s="97"/>
    </row>
    <row r="35" spans="1:7" ht="24" customHeight="1" x14ac:dyDescent="0.25">
      <c r="A35" s="42" t="s">
        <v>83</v>
      </c>
      <c r="B35" s="19" t="s">
        <v>112</v>
      </c>
      <c r="C35" s="22" t="s">
        <v>12</v>
      </c>
      <c r="D35" s="39">
        <v>20200</v>
      </c>
      <c r="E35" s="31"/>
      <c r="F35" s="36">
        <v>23255.8</v>
      </c>
      <c r="G35" s="36">
        <v>23255.8</v>
      </c>
    </row>
    <row r="36" spans="1:7" ht="17.25" customHeight="1" x14ac:dyDescent="0.25">
      <c r="A36" s="42" t="s">
        <v>84</v>
      </c>
      <c r="B36" s="19" t="s">
        <v>76</v>
      </c>
      <c r="C36" s="22"/>
      <c r="D36" s="39">
        <v>20.2</v>
      </c>
      <c r="E36" s="31"/>
      <c r="F36" s="36"/>
      <c r="G36" s="36"/>
    </row>
    <row r="37" spans="1:7" ht="31.5" customHeight="1" x14ac:dyDescent="0.25">
      <c r="A37" s="42" t="s">
        <v>85</v>
      </c>
      <c r="B37" s="19" t="s">
        <v>113</v>
      </c>
      <c r="C37" s="22"/>
      <c r="D37" s="39"/>
      <c r="E37" s="31">
        <v>20000</v>
      </c>
      <c r="F37" s="36"/>
      <c r="G37" s="36"/>
    </row>
    <row r="38" spans="1:7" ht="17.25" customHeight="1" x14ac:dyDescent="0.25">
      <c r="A38" s="42" t="s">
        <v>86</v>
      </c>
      <c r="B38" s="19" t="s">
        <v>114</v>
      </c>
      <c r="C38" s="22"/>
      <c r="D38" s="39"/>
      <c r="E38" s="31">
        <v>30000</v>
      </c>
      <c r="F38" s="36"/>
      <c r="G38" s="36"/>
    </row>
    <row r="39" spans="1:7" x14ac:dyDescent="0.25">
      <c r="A39" s="20" t="s">
        <v>87</v>
      </c>
      <c r="B39" s="21" t="s">
        <v>17</v>
      </c>
      <c r="C39" s="22"/>
      <c r="D39" s="35">
        <v>340</v>
      </c>
      <c r="E39" s="34"/>
      <c r="F39" s="35"/>
      <c r="G39" s="33"/>
    </row>
    <row r="40" spans="1:7" ht="31.5" x14ac:dyDescent="0.25">
      <c r="A40" s="20" t="s">
        <v>88</v>
      </c>
      <c r="B40" s="19" t="s">
        <v>115</v>
      </c>
      <c r="C40" s="22"/>
      <c r="D40" s="35">
        <v>420</v>
      </c>
      <c r="E40" s="35">
        <v>520</v>
      </c>
      <c r="F40" s="35"/>
      <c r="G40" s="33"/>
    </row>
    <row r="41" spans="1:7" x14ac:dyDescent="0.25">
      <c r="A41" s="20" t="s">
        <v>89</v>
      </c>
      <c r="B41" s="19" t="s">
        <v>90</v>
      </c>
      <c r="C41" s="22" t="s">
        <v>12</v>
      </c>
      <c r="D41" s="39"/>
      <c r="E41" s="35">
        <v>450</v>
      </c>
      <c r="F41" s="36">
        <v>23.3</v>
      </c>
      <c r="G41" s="36">
        <v>23.3</v>
      </c>
    </row>
    <row r="42" spans="1:7" ht="31.5" x14ac:dyDescent="0.25">
      <c r="A42" s="24" t="s">
        <v>91</v>
      </c>
      <c r="B42" s="19" t="s">
        <v>64</v>
      </c>
      <c r="C42" s="22"/>
      <c r="D42" s="39">
        <v>700</v>
      </c>
      <c r="E42" s="34">
        <v>300</v>
      </c>
      <c r="F42" s="39">
        <v>29.7</v>
      </c>
      <c r="G42" s="32"/>
    </row>
    <row r="43" spans="1:7" x14ac:dyDescent="0.25">
      <c r="A43" s="24" t="s">
        <v>92</v>
      </c>
      <c r="B43" s="41" t="s">
        <v>61</v>
      </c>
      <c r="C43" s="22"/>
      <c r="D43" s="39">
        <v>0</v>
      </c>
      <c r="E43" s="35">
        <v>450</v>
      </c>
      <c r="F43" s="36"/>
      <c r="G43" s="32"/>
    </row>
    <row r="44" spans="1:7" x14ac:dyDescent="0.25">
      <c r="A44" s="24" t="s">
        <v>103</v>
      </c>
      <c r="B44" s="4" t="s">
        <v>104</v>
      </c>
      <c r="C44" s="4"/>
      <c r="D44" s="58">
        <v>350</v>
      </c>
      <c r="E44" s="39"/>
      <c r="F44" s="58"/>
      <c r="G44" s="58"/>
    </row>
    <row r="45" spans="1:7" x14ac:dyDescent="0.25">
      <c r="A45" s="24" t="s">
        <v>116</v>
      </c>
      <c r="B45" s="54" t="s">
        <v>119</v>
      </c>
      <c r="C45" s="70"/>
      <c r="D45" s="58"/>
      <c r="E45" s="36">
        <v>550</v>
      </c>
      <c r="F45" s="78"/>
      <c r="G45" s="78"/>
    </row>
    <row r="46" spans="1:7" x14ac:dyDescent="0.25">
      <c r="A46" s="24" t="s">
        <v>118</v>
      </c>
      <c r="B46" s="54" t="s">
        <v>117</v>
      </c>
      <c r="C46" s="70"/>
      <c r="D46" s="58"/>
      <c r="E46" s="36">
        <v>32000</v>
      </c>
      <c r="F46" s="78"/>
      <c r="G46" s="78"/>
    </row>
    <row r="47" spans="1:7" x14ac:dyDescent="0.25">
      <c r="A47" s="24" t="s">
        <v>120</v>
      </c>
      <c r="B47" s="54" t="s">
        <v>121</v>
      </c>
      <c r="C47" s="70"/>
      <c r="D47" s="58"/>
      <c r="E47" s="36">
        <v>250</v>
      </c>
      <c r="F47" s="78"/>
      <c r="G47" s="78"/>
    </row>
    <row r="48" spans="1:7" x14ac:dyDescent="0.25">
      <c r="A48" s="24" t="s">
        <v>122</v>
      </c>
      <c r="B48" s="54" t="s">
        <v>123</v>
      </c>
      <c r="C48" s="70"/>
      <c r="D48" s="58"/>
      <c r="E48" s="36">
        <v>2500</v>
      </c>
      <c r="F48" s="78"/>
      <c r="G48" s="78"/>
    </row>
    <row r="49" spans="1:7" x14ac:dyDescent="0.25">
      <c r="A49" s="24" t="s">
        <v>124</v>
      </c>
      <c r="B49" s="81" t="s">
        <v>125</v>
      </c>
      <c r="C49" s="70"/>
      <c r="D49" s="58"/>
      <c r="E49" s="36">
        <v>8000</v>
      </c>
      <c r="F49" s="78"/>
      <c r="G49" s="78"/>
    </row>
    <row r="50" spans="1:7" x14ac:dyDescent="0.25">
      <c r="A50" s="74" t="s">
        <v>16</v>
      </c>
      <c r="B50" s="75" t="s">
        <v>94</v>
      </c>
      <c r="C50" s="70"/>
      <c r="D50" s="39"/>
      <c r="E50" s="67"/>
      <c r="F50" s="36"/>
      <c r="G50" s="32"/>
    </row>
    <row r="51" spans="1:7" x14ac:dyDescent="0.25">
      <c r="A51" s="57" t="s">
        <v>108</v>
      </c>
      <c r="B51" s="47" t="s">
        <v>107</v>
      </c>
      <c r="C51" s="4"/>
      <c r="D51" s="39"/>
      <c r="E51" s="35">
        <v>450</v>
      </c>
      <c r="F51" s="39"/>
      <c r="G51" s="40"/>
    </row>
    <row r="52" spans="1:7" x14ac:dyDescent="0.25">
      <c r="A52" s="29" t="s">
        <v>127</v>
      </c>
      <c r="B52" s="54" t="s">
        <v>126</v>
      </c>
      <c r="C52" s="79"/>
      <c r="D52" s="37"/>
      <c r="E52" s="67">
        <v>1800</v>
      </c>
      <c r="F52" s="36"/>
      <c r="G52" s="32"/>
    </row>
    <row r="53" spans="1:7" x14ac:dyDescent="0.25">
      <c r="A53" s="29" t="s">
        <v>128</v>
      </c>
      <c r="B53" s="54" t="s">
        <v>135</v>
      </c>
      <c r="C53" s="79"/>
      <c r="D53" s="37"/>
      <c r="E53" s="67">
        <v>80000</v>
      </c>
      <c r="F53" s="36"/>
      <c r="G53" s="32"/>
    </row>
    <row r="54" spans="1:7" x14ac:dyDescent="0.25">
      <c r="A54" s="15"/>
      <c r="B54" s="16" t="s">
        <v>14</v>
      </c>
      <c r="C54" s="23"/>
      <c r="D54" s="77">
        <f>D26+D27+D28+D35+D36+D39+D40+D42+D44</f>
        <v>29838.100000000002</v>
      </c>
      <c r="E54" s="38">
        <f>E29+E30+E31+E32+E33+E37+E38+E40+E41+E43+E45+E46+E47+E48+E49+E51+E52+E53+E42</f>
        <v>202620</v>
      </c>
      <c r="F54" s="32">
        <f>F35+F41+F42</f>
        <v>23308.799999999999</v>
      </c>
      <c r="G54" s="32">
        <f>G35+G41</f>
        <v>23279.1</v>
      </c>
    </row>
    <row r="55" spans="1:7" ht="30" customHeight="1" x14ac:dyDescent="0.25">
      <c r="A55" s="14" t="s">
        <v>6</v>
      </c>
      <c r="B55" s="86" t="s">
        <v>138</v>
      </c>
      <c r="C55" s="86"/>
      <c r="D55" s="86"/>
      <c r="E55" s="86"/>
      <c r="F55" s="86"/>
      <c r="G55" s="86"/>
    </row>
    <row r="56" spans="1:7" x14ac:dyDescent="0.25">
      <c r="A56" s="26" t="s">
        <v>43</v>
      </c>
      <c r="B56" s="80" t="s">
        <v>25</v>
      </c>
      <c r="C56" s="4" t="s">
        <v>12</v>
      </c>
      <c r="D56" s="44"/>
      <c r="E56" s="35">
        <v>2000</v>
      </c>
      <c r="F56" s="18">
        <v>9082191.8499999996</v>
      </c>
      <c r="G56" s="50">
        <v>15400</v>
      </c>
    </row>
    <row r="57" spans="1:7" x14ac:dyDescent="0.25">
      <c r="A57" s="26" t="s">
        <v>44</v>
      </c>
      <c r="B57" s="80" t="s">
        <v>23</v>
      </c>
      <c r="C57" s="4" t="s">
        <v>12</v>
      </c>
      <c r="D57" s="44"/>
      <c r="E57" s="35">
        <v>4000</v>
      </c>
      <c r="F57" s="50">
        <v>4307857.54</v>
      </c>
      <c r="G57" s="50"/>
    </row>
    <row r="58" spans="1:7" ht="30" x14ac:dyDescent="0.25">
      <c r="A58" s="43" t="s">
        <v>45</v>
      </c>
      <c r="B58" s="80" t="s">
        <v>27</v>
      </c>
      <c r="C58" s="4" t="s">
        <v>12</v>
      </c>
      <c r="D58" s="18"/>
      <c r="E58" s="35">
        <v>1000</v>
      </c>
      <c r="F58" s="50">
        <f>F56+F57+G56</f>
        <v>13405449.390000001</v>
      </c>
      <c r="G58" s="50"/>
    </row>
    <row r="59" spans="1:7" x14ac:dyDescent="0.25">
      <c r="A59" s="43" t="s">
        <v>46</v>
      </c>
      <c r="B59" s="80" t="s">
        <v>26</v>
      </c>
      <c r="C59" s="4" t="s">
        <v>12</v>
      </c>
      <c r="D59" s="18"/>
      <c r="E59" s="35">
        <v>1000</v>
      </c>
      <c r="F59" s="50"/>
      <c r="G59" s="50"/>
    </row>
    <row r="60" spans="1:7" x14ac:dyDescent="0.25">
      <c r="A60" s="43" t="s">
        <v>47</v>
      </c>
      <c r="B60" s="80" t="s">
        <v>28</v>
      </c>
      <c r="C60" s="4" t="s">
        <v>12</v>
      </c>
      <c r="D60" s="18"/>
      <c r="E60" s="35">
        <v>2000</v>
      </c>
      <c r="F60" s="50"/>
      <c r="G60" s="50"/>
    </row>
    <row r="61" spans="1:7" x14ac:dyDescent="0.25">
      <c r="A61" s="76" t="s">
        <v>100</v>
      </c>
      <c r="B61" s="80" t="s">
        <v>132</v>
      </c>
      <c r="C61" s="4" t="s">
        <v>12</v>
      </c>
      <c r="D61" s="18"/>
      <c r="E61" s="35"/>
      <c r="F61" s="59"/>
      <c r="G61" s="59"/>
    </row>
    <row r="62" spans="1:7" x14ac:dyDescent="0.25">
      <c r="A62" s="76" t="s">
        <v>101</v>
      </c>
      <c r="B62" s="80" t="s">
        <v>137</v>
      </c>
      <c r="C62" s="4" t="s">
        <v>12</v>
      </c>
      <c r="D62" s="18"/>
      <c r="E62" s="35"/>
      <c r="F62" s="59"/>
      <c r="G62" s="59"/>
    </row>
    <row r="63" spans="1:7" x14ac:dyDescent="0.25">
      <c r="A63" s="29"/>
      <c r="B63" s="5" t="s">
        <v>14</v>
      </c>
      <c r="C63" s="4"/>
      <c r="D63" s="30"/>
      <c r="E63" s="30">
        <f>E56+E57+E58+E59+E60</f>
        <v>10000</v>
      </c>
      <c r="F63" s="53"/>
      <c r="G63" s="53"/>
    </row>
    <row r="64" spans="1:7" ht="51" customHeight="1" x14ac:dyDescent="0.25">
      <c r="A64" s="13" t="s">
        <v>7</v>
      </c>
      <c r="B64" s="86" t="s">
        <v>129</v>
      </c>
      <c r="C64" s="86"/>
      <c r="D64" s="86"/>
      <c r="E64" s="86"/>
      <c r="F64" s="86"/>
      <c r="G64" s="86"/>
    </row>
    <row r="65" spans="1:7" ht="47.25" x14ac:dyDescent="0.25">
      <c r="A65" s="51" t="s">
        <v>18</v>
      </c>
      <c r="B65" s="54" t="s">
        <v>139</v>
      </c>
      <c r="C65" s="66" t="s">
        <v>12</v>
      </c>
      <c r="D65" s="39">
        <v>2256.3000000000002</v>
      </c>
      <c r="E65" s="35"/>
      <c r="F65" s="39"/>
      <c r="G65" s="39"/>
    </row>
    <row r="66" spans="1:7" ht="48.75" customHeight="1" x14ac:dyDescent="0.25">
      <c r="A66" s="51" t="s">
        <v>19</v>
      </c>
      <c r="B66" s="28" t="s">
        <v>20</v>
      </c>
      <c r="C66" s="66" t="s">
        <v>12</v>
      </c>
      <c r="D66" s="39">
        <v>600</v>
      </c>
      <c r="E66" s="35">
        <v>1400</v>
      </c>
      <c r="F66" s="39">
        <v>700</v>
      </c>
      <c r="G66" s="39">
        <v>700</v>
      </c>
    </row>
    <row r="67" spans="1:7" x14ac:dyDescent="0.25">
      <c r="A67" s="3"/>
      <c r="B67" s="16" t="s">
        <v>14</v>
      </c>
      <c r="C67" s="6"/>
      <c r="D67" s="40">
        <f>D65+D66</f>
        <v>2856.3</v>
      </c>
      <c r="E67" s="40">
        <v>1400</v>
      </c>
      <c r="F67" s="40">
        <v>700</v>
      </c>
      <c r="G67" s="40">
        <v>700</v>
      </c>
    </row>
    <row r="68" spans="1:7" ht="19.5" customHeight="1" x14ac:dyDescent="0.25">
      <c r="A68" s="46" t="s">
        <v>8</v>
      </c>
      <c r="B68" s="89" t="s">
        <v>32</v>
      </c>
      <c r="C68" s="90"/>
      <c r="D68" s="90"/>
      <c r="E68" s="90"/>
      <c r="F68" s="90"/>
      <c r="G68" s="91"/>
    </row>
    <row r="69" spans="1:7" ht="29.25" customHeight="1" x14ac:dyDescent="0.25">
      <c r="A69" s="51" t="s">
        <v>48</v>
      </c>
      <c r="B69" s="4" t="s">
        <v>22</v>
      </c>
      <c r="C69" s="4" t="s">
        <v>12</v>
      </c>
      <c r="D69" s="52">
        <v>800</v>
      </c>
      <c r="E69" s="52"/>
      <c r="F69" s="52"/>
      <c r="G69" s="52"/>
    </row>
    <row r="70" spans="1:7" ht="19.5" customHeight="1" x14ac:dyDescent="0.25">
      <c r="A70" s="51" t="s">
        <v>62</v>
      </c>
      <c r="B70" s="4" t="s">
        <v>102</v>
      </c>
      <c r="C70" s="4" t="s">
        <v>12</v>
      </c>
      <c r="D70" s="52"/>
      <c r="E70" s="39">
        <v>80</v>
      </c>
      <c r="F70" s="52"/>
      <c r="G70" s="52"/>
    </row>
    <row r="71" spans="1:7" ht="19.5" customHeight="1" x14ac:dyDescent="0.25">
      <c r="A71" s="51" t="s">
        <v>49</v>
      </c>
      <c r="B71" s="41" t="s">
        <v>21</v>
      </c>
      <c r="C71" s="4" t="s">
        <v>12</v>
      </c>
      <c r="D71" s="37"/>
      <c r="E71" s="37">
        <v>2000</v>
      </c>
      <c r="F71" s="37"/>
      <c r="G71" s="52"/>
    </row>
    <row r="72" spans="1:7" ht="19.5" customHeight="1" x14ac:dyDescent="0.25">
      <c r="A72" s="55" t="s">
        <v>50</v>
      </c>
      <c r="B72" s="41" t="s">
        <v>57</v>
      </c>
      <c r="C72" s="4" t="s">
        <v>12</v>
      </c>
      <c r="D72" s="37">
        <v>500</v>
      </c>
      <c r="E72" s="39"/>
      <c r="F72" s="37"/>
      <c r="G72" s="56"/>
    </row>
    <row r="73" spans="1:7" ht="21.75" customHeight="1" x14ac:dyDescent="0.25">
      <c r="A73" s="55" t="s">
        <v>51</v>
      </c>
      <c r="B73" s="41" t="s">
        <v>58</v>
      </c>
      <c r="C73" s="4" t="s">
        <v>12</v>
      </c>
      <c r="D73" s="37">
        <v>850</v>
      </c>
      <c r="E73" s="39"/>
      <c r="F73" s="37"/>
      <c r="G73" s="56"/>
    </row>
    <row r="74" spans="1:7" ht="33.75" customHeight="1" x14ac:dyDescent="0.25">
      <c r="A74" s="55" t="s">
        <v>52</v>
      </c>
      <c r="B74" s="41" t="s">
        <v>143</v>
      </c>
      <c r="C74" s="4" t="s">
        <v>12</v>
      </c>
      <c r="D74" s="37"/>
      <c r="E74" s="39">
        <v>1800</v>
      </c>
      <c r="F74" s="37"/>
      <c r="G74" s="56"/>
    </row>
    <row r="75" spans="1:7" ht="28.5" customHeight="1" x14ac:dyDescent="0.25">
      <c r="A75" s="55" t="s">
        <v>53</v>
      </c>
      <c r="B75" s="41" t="s">
        <v>60</v>
      </c>
      <c r="C75" s="4" t="s">
        <v>12</v>
      </c>
      <c r="D75" s="37"/>
      <c r="E75" s="39">
        <v>1600</v>
      </c>
      <c r="F75" s="37"/>
      <c r="G75" s="56"/>
    </row>
    <row r="76" spans="1:7" ht="28.5" customHeight="1" x14ac:dyDescent="0.25">
      <c r="A76" s="82" t="s">
        <v>54</v>
      </c>
      <c r="B76" s="41" t="s">
        <v>65</v>
      </c>
      <c r="C76" s="4" t="s">
        <v>12</v>
      </c>
      <c r="D76" s="37"/>
      <c r="E76" s="39">
        <v>1300</v>
      </c>
      <c r="F76" s="37"/>
      <c r="G76" s="83"/>
    </row>
    <row r="77" spans="1:7" ht="28.5" customHeight="1" x14ac:dyDescent="0.25">
      <c r="A77" s="57" t="s">
        <v>55</v>
      </c>
      <c r="B77" s="92" t="s">
        <v>105</v>
      </c>
      <c r="C77" s="93"/>
      <c r="D77" s="93"/>
      <c r="E77" s="93"/>
      <c r="F77" s="93"/>
      <c r="G77" s="94"/>
    </row>
    <row r="78" spans="1:7" ht="20.25" customHeight="1" x14ac:dyDescent="0.25">
      <c r="A78" s="57" t="s">
        <v>140</v>
      </c>
      <c r="B78" s="41" t="s">
        <v>106</v>
      </c>
      <c r="C78" s="4" t="s">
        <v>142</v>
      </c>
      <c r="D78" s="37"/>
      <c r="E78" s="39">
        <v>136</v>
      </c>
      <c r="F78" s="37"/>
      <c r="G78" s="58"/>
    </row>
    <row r="79" spans="1:7" ht="28.5" customHeight="1" x14ac:dyDescent="0.25">
      <c r="A79" s="57" t="s">
        <v>141</v>
      </c>
      <c r="B79" s="81" t="s">
        <v>133</v>
      </c>
      <c r="C79" s="4" t="s">
        <v>142</v>
      </c>
      <c r="D79" s="37"/>
      <c r="E79" s="39">
        <v>150</v>
      </c>
      <c r="F79" s="37"/>
      <c r="G79" s="58"/>
    </row>
    <row r="80" spans="1:7" ht="20.25" customHeight="1" x14ac:dyDescent="0.25">
      <c r="A80" s="98" t="s">
        <v>134</v>
      </c>
      <c r="B80" s="90"/>
      <c r="C80" s="90"/>
      <c r="D80" s="90"/>
      <c r="E80" s="90"/>
      <c r="F80" s="90"/>
      <c r="G80" s="91"/>
    </row>
    <row r="81" spans="1:7" ht="19.5" customHeight="1" x14ac:dyDescent="0.25">
      <c r="A81" s="49"/>
      <c r="B81" s="5" t="s">
        <v>14</v>
      </c>
      <c r="C81" s="6"/>
      <c r="D81" s="40">
        <f>D69+D72+D73</f>
        <v>2150</v>
      </c>
      <c r="E81" s="40">
        <f>E70+E71+E74+E75+E76+E78+E79</f>
        <v>7066</v>
      </c>
      <c r="F81" s="33"/>
      <c r="G81" s="7"/>
    </row>
    <row r="82" spans="1:7" ht="37.5" customHeight="1" x14ac:dyDescent="0.25">
      <c r="A82" s="49" t="s">
        <v>144</v>
      </c>
      <c r="B82" s="6" t="s">
        <v>39</v>
      </c>
      <c r="C82" s="6"/>
      <c r="D82" s="40"/>
      <c r="E82" s="39"/>
      <c r="F82" s="7"/>
      <c r="G82" s="7"/>
    </row>
    <row r="83" spans="1:7" ht="36" customHeight="1" thickBot="1" x14ac:dyDescent="0.3">
      <c r="A83" s="25" t="s">
        <v>145</v>
      </c>
      <c r="B83" s="48" t="s">
        <v>40</v>
      </c>
      <c r="C83" s="4"/>
      <c r="D83" s="35">
        <v>9100</v>
      </c>
      <c r="E83" s="35"/>
      <c r="F83" s="35">
        <v>8773</v>
      </c>
      <c r="G83" s="35">
        <v>8773</v>
      </c>
    </row>
    <row r="84" spans="1:7" ht="48.75" customHeight="1" thickBot="1" x14ac:dyDescent="0.3">
      <c r="A84" s="25" t="s">
        <v>146</v>
      </c>
      <c r="B84" s="48" t="s">
        <v>41</v>
      </c>
      <c r="C84" s="4"/>
      <c r="D84" s="35">
        <v>534.9</v>
      </c>
      <c r="E84" s="35"/>
      <c r="F84" s="35">
        <v>100</v>
      </c>
      <c r="G84" s="35">
        <v>628.4</v>
      </c>
    </row>
    <row r="85" spans="1:7" ht="19.5" customHeight="1" x14ac:dyDescent="0.25">
      <c r="A85" s="25"/>
      <c r="B85" s="5" t="s">
        <v>5</v>
      </c>
      <c r="C85" s="45"/>
      <c r="D85" s="30">
        <f>D83+D84</f>
        <v>9634.9</v>
      </c>
      <c r="E85" s="30"/>
      <c r="F85" s="30">
        <f>F83+F84</f>
        <v>8873</v>
      </c>
      <c r="G85" s="30">
        <f>G83+G84</f>
        <v>9401.4</v>
      </c>
    </row>
    <row r="86" spans="1:7" ht="19.5" customHeight="1" x14ac:dyDescent="0.25">
      <c r="A86" s="27"/>
      <c r="B86" s="5" t="s">
        <v>33</v>
      </c>
      <c r="C86" s="6"/>
      <c r="D86" s="40">
        <f>D23+D54+D67+D81+D85</f>
        <v>76853.100000000006</v>
      </c>
      <c r="E86" s="30">
        <f>E23+E54+E63+E67+E81</f>
        <v>238952.9</v>
      </c>
      <c r="F86" s="40">
        <f>F23+F54+F67+F85</f>
        <v>49922.6</v>
      </c>
      <c r="G86" s="40">
        <f>G23+G54+G67+G85</f>
        <v>50421.299999999996</v>
      </c>
    </row>
    <row r="88" spans="1:7" ht="36" customHeight="1" x14ac:dyDescent="0.25">
      <c r="A88" s="84" t="s">
        <v>29</v>
      </c>
      <c r="B88" s="84"/>
      <c r="C88" s="84"/>
      <c r="D88" s="84"/>
      <c r="E88" s="84"/>
      <c r="F88" s="84"/>
      <c r="G88" s="84"/>
    </row>
    <row r="89" spans="1:7" ht="90" customHeight="1" x14ac:dyDescent="0.25">
      <c r="A89" s="84" t="s">
        <v>136</v>
      </c>
      <c r="B89" s="85"/>
      <c r="C89" s="85"/>
      <c r="D89" s="85"/>
      <c r="E89" s="85"/>
      <c r="F89" s="85"/>
      <c r="G89" s="85"/>
    </row>
    <row r="90" spans="1:7" x14ac:dyDescent="0.25">
      <c r="A90" s="84"/>
      <c r="B90" s="85"/>
      <c r="C90" s="85"/>
      <c r="D90" s="85"/>
      <c r="E90" s="85"/>
      <c r="F90" s="85"/>
      <c r="G90" s="85"/>
    </row>
    <row r="91" spans="1:7" x14ac:dyDescent="0.25">
      <c r="A91" s="11"/>
      <c r="B91" s="11"/>
      <c r="C91" s="11"/>
      <c r="D91" s="11"/>
      <c r="E91" s="11"/>
      <c r="F91" s="11"/>
      <c r="G91" s="11"/>
    </row>
    <row r="92" spans="1:7" x14ac:dyDescent="0.25">
      <c r="A92" s="11"/>
      <c r="B92" s="11"/>
      <c r="C92" s="11"/>
      <c r="D92" s="11"/>
      <c r="E92" s="11"/>
      <c r="F92" s="11"/>
      <c r="G92" s="11"/>
    </row>
    <row r="93" spans="1:7" x14ac:dyDescent="0.25">
      <c r="A93" s="11"/>
      <c r="B93" s="11"/>
      <c r="C93" s="11"/>
      <c r="D93" s="11"/>
      <c r="E93" s="11"/>
      <c r="F93" s="11"/>
      <c r="G93" s="11"/>
    </row>
    <row r="94" spans="1:7" x14ac:dyDescent="0.25">
      <c r="A94" s="11"/>
      <c r="B94" s="11"/>
      <c r="C94" s="11"/>
      <c r="D94" s="11"/>
      <c r="E94" s="11"/>
      <c r="F94" s="11"/>
      <c r="G94" s="11"/>
    </row>
    <row r="95" spans="1:7" x14ac:dyDescent="0.25">
      <c r="A95" s="11"/>
      <c r="B95" s="11"/>
      <c r="C95" s="11"/>
      <c r="D95" s="11"/>
      <c r="E95" s="11"/>
      <c r="F95" s="11"/>
      <c r="G95" s="11"/>
    </row>
    <row r="96" spans="1:7" x14ac:dyDescent="0.25">
      <c r="A96" s="11"/>
      <c r="B96" s="11"/>
      <c r="C96" s="11"/>
      <c r="D96" s="11"/>
      <c r="E96" s="11"/>
      <c r="F96" s="11"/>
      <c r="G96" s="11"/>
    </row>
    <row r="97" spans="1:7" x14ac:dyDescent="0.25">
      <c r="A97" s="11"/>
      <c r="B97" s="11"/>
      <c r="C97" s="11"/>
      <c r="D97" s="11"/>
      <c r="E97" s="11"/>
      <c r="F97" s="11"/>
      <c r="G97" s="11"/>
    </row>
    <row r="98" spans="1:7" x14ac:dyDescent="0.25">
      <c r="A98" s="11"/>
      <c r="B98" s="11"/>
      <c r="C98" s="11"/>
      <c r="D98" s="11"/>
      <c r="E98" s="11"/>
      <c r="F98" s="11"/>
      <c r="G98" s="11"/>
    </row>
    <row r="99" spans="1:7" x14ac:dyDescent="0.25">
      <c r="A99" s="11"/>
      <c r="B99" s="11"/>
      <c r="C99" s="11"/>
      <c r="D99" s="11"/>
      <c r="E99" s="11"/>
      <c r="F99" s="11"/>
      <c r="G99" s="11"/>
    </row>
    <row r="100" spans="1:7" x14ac:dyDescent="0.25">
      <c r="A100" s="11"/>
      <c r="B100" s="11"/>
      <c r="C100" s="11"/>
      <c r="D100" s="11"/>
      <c r="E100" s="11"/>
      <c r="F100" s="11"/>
      <c r="G100" s="11"/>
    </row>
    <row r="101" spans="1:7" x14ac:dyDescent="0.25">
      <c r="A101" s="11"/>
      <c r="B101" s="11"/>
      <c r="C101" s="11"/>
      <c r="D101" s="11"/>
      <c r="E101" s="11"/>
      <c r="F101" s="11"/>
      <c r="G101" s="11"/>
    </row>
    <row r="102" spans="1:7" x14ac:dyDescent="0.25">
      <c r="A102" s="11"/>
      <c r="B102" s="11"/>
      <c r="C102" s="11"/>
      <c r="D102" s="11"/>
      <c r="E102" s="11"/>
      <c r="F102" s="11"/>
      <c r="G102" s="11"/>
    </row>
    <row r="103" spans="1:7" x14ac:dyDescent="0.25">
      <c r="A103" s="11"/>
      <c r="B103" s="11"/>
      <c r="C103" s="11"/>
      <c r="D103" s="11"/>
      <c r="E103" s="11"/>
      <c r="F103" s="11"/>
      <c r="G103" s="11"/>
    </row>
    <row r="104" spans="1:7" x14ac:dyDescent="0.25">
      <c r="A104" s="11"/>
      <c r="B104" s="11"/>
      <c r="C104" s="11"/>
      <c r="D104" s="11"/>
      <c r="E104" s="11"/>
      <c r="F104" s="11"/>
      <c r="G104" s="11"/>
    </row>
    <row r="105" spans="1:7" x14ac:dyDescent="0.25">
      <c r="A105" s="11"/>
      <c r="B105" s="11"/>
      <c r="C105" s="11"/>
      <c r="D105" s="11"/>
      <c r="E105" s="11"/>
      <c r="F105" s="11"/>
      <c r="G105" s="11"/>
    </row>
    <row r="106" spans="1:7" x14ac:dyDescent="0.25">
      <c r="A106" s="11"/>
      <c r="B106" s="11"/>
      <c r="C106" s="11"/>
      <c r="D106" s="11"/>
      <c r="E106" s="11"/>
      <c r="F106" s="11"/>
      <c r="G106" s="11"/>
    </row>
    <row r="107" spans="1:7" x14ac:dyDescent="0.25">
      <c r="A107" s="11"/>
      <c r="B107" s="11"/>
      <c r="C107" s="11"/>
      <c r="D107" s="11"/>
      <c r="E107" s="11"/>
      <c r="F107" s="11"/>
      <c r="G107" s="11"/>
    </row>
    <row r="108" spans="1:7" x14ac:dyDescent="0.25">
      <c r="A108" s="11"/>
      <c r="B108" s="11"/>
      <c r="C108" s="11"/>
      <c r="D108" s="11"/>
      <c r="E108" s="11"/>
      <c r="F108" s="11"/>
      <c r="G108" s="11"/>
    </row>
    <row r="109" spans="1:7" x14ac:dyDescent="0.25">
      <c r="A109" s="11"/>
      <c r="B109" s="11"/>
      <c r="C109" s="11"/>
      <c r="D109" s="11"/>
      <c r="E109" s="11"/>
      <c r="F109" s="11"/>
      <c r="G109" s="11"/>
    </row>
    <row r="110" spans="1:7" x14ac:dyDescent="0.25">
      <c r="A110" s="11"/>
      <c r="B110" s="11"/>
      <c r="C110" s="11"/>
      <c r="D110" s="11"/>
      <c r="E110" s="11"/>
      <c r="F110" s="11"/>
      <c r="G110" s="11"/>
    </row>
    <row r="111" spans="1:7" x14ac:dyDescent="0.25">
      <c r="A111" s="11"/>
      <c r="B111" s="11"/>
      <c r="C111" s="11"/>
      <c r="D111" s="11"/>
      <c r="E111" s="11"/>
      <c r="F111" s="11"/>
      <c r="G111" s="11"/>
    </row>
    <row r="112" spans="1:7" x14ac:dyDescent="0.25">
      <c r="A112" s="11"/>
      <c r="B112" s="11"/>
      <c r="C112" s="11"/>
      <c r="D112" s="11"/>
      <c r="E112" s="11"/>
      <c r="F112" s="11"/>
      <c r="G112" s="11"/>
    </row>
    <row r="113" spans="1:7" x14ac:dyDescent="0.25">
      <c r="A113" s="11"/>
      <c r="B113" s="11"/>
      <c r="C113" s="11"/>
      <c r="D113" s="11"/>
      <c r="E113" s="11"/>
      <c r="F113" s="11"/>
      <c r="G113" s="11"/>
    </row>
    <row r="114" spans="1:7" x14ac:dyDescent="0.25">
      <c r="A114" s="11"/>
      <c r="B114" s="11"/>
      <c r="C114" s="11"/>
      <c r="D114" s="11"/>
      <c r="E114" s="11"/>
      <c r="F114" s="11"/>
      <c r="G114" s="11"/>
    </row>
    <row r="115" spans="1:7" x14ac:dyDescent="0.25">
      <c r="A115" s="11"/>
      <c r="B115" s="11"/>
      <c r="C115" s="11"/>
      <c r="D115" s="11"/>
      <c r="E115" s="11"/>
      <c r="F115" s="11"/>
      <c r="G115" s="11"/>
    </row>
    <row r="116" spans="1:7" x14ac:dyDescent="0.25">
      <c r="A116" s="11"/>
      <c r="B116" s="11"/>
      <c r="C116" s="11"/>
      <c r="D116" s="11"/>
      <c r="E116" s="11"/>
      <c r="F116" s="11"/>
      <c r="G116" s="11"/>
    </row>
    <row r="117" spans="1:7" x14ac:dyDescent="0.25">
      <c r="A117" s="11"/>
      <c r="B117" s="11"/>
      <c r="C117" s="11"/>
      <c r="D117" s="11"/>
      <c r="E117" s="11"/>
      <c r="F117" s="11"/>
      <c r="G117" s="11"/>
    </row>
    <row r="118" spans="1:7" x14ac:dyDescent="0.25">
      <c r="A118" s="11"/>
      <c r="B118" s="11"/>
      <c r="C118" s="11"/>
      <c r="D118" s="11"/>
      <c r="E118" s="11"/>
      <c r="F118" s="11"/>
      <c r="G118" s="11"/>
    </row>
    <row r="119" spans="1:7" x14ac:dyDescent="0.25">
      <c r="A119" s="11"/>
      <c r="B119" s="11"/>
      <c r="C119" s="11"/>
      <c r="D119" s="11"/>
      <c r="E119" s="11"/>
      <c r="F119" s="11"/>
      <c r="G119" s="11"/>
    </row>
    <row r="120" spans="1:7" x14ac:dyDescent="0.25">
      <c r="A120" s="11"/>
      <c r="B120" s="11"/>
      <c r="C120" s="11"/>
      <c r="D120" s="11"/>
      <c r="E120" s="11"/>
      <c r="F120" s="11"/>
      <c r="G120" s="11"/>
    </row>
    <row r="121" spans="1:7" x14ac:dyDescent="0.25">
      <c r="A121" s="11"/>
      <c r="B121" s="11"/>
      <c r="C121" s="11"/>
      <c r="D121" s="11"/>
      <c r="E121" s="11"/>
      <c r="F121" s="11"/>
      <c r="G121" s="11"/>
    </row>
    <row r="122" spans="1:7" x14ac:dyDescent="0.25">
      <c r="A122" s="11"/>
      <c r="B122" s="11"/>
      <c r="C122" s="11"/>
      <c r="D122" s="11"/>
      <c r="E122" s="11"/>
      <c r="F122" s="11"/>
      <c r="G122" s="11"/>
    </row>
    <row r="123" spans="1:7" x14ac:dyDescent="0.25">
      <c r="A123" s="11"/>
      <c r="B123" s="11"/>
      <c r="C123" s="11"/>
      <c r="D123" s="11"/>
      <c r="E123" s="11"/>
      <c r="F123" s="11"/>
      <c r="G123" s="11"/>
    </row>
    <row r="124" spans="1:7" x14ac:dyDescent="0.25">
      <c r="A124" s="11"/>
      <c r="B124" s="11"/>
      <c r="C124" s="11"/>
      <c r="D124" s="11"/>
      <c r="E124" s="11"/>
      <c r="F124" s="11"/>
      <c r="G124" s="11"/>
    </row>
    <row r="125" spans="1:7" x14ac:dyDescent="0.25">
      <c r="A125" s="11"/>
      <c r="B125" s="11"/>
      <c r="C125" s="11"/>
      <c r="D125" s="11"/>
      <c r="E125" s="11"/>
      <c r="F125" s="11"/>
      <c r="G125" s="11"/>
    </row>
    <row r="126" spans="1:7" x14ac:dyDescent="0.25">
      <c r="A126" s="11"/>
      <c r="B126" s="11"/>
      <c r="C126" s="11"/>
      <c r="D126" s="11"/>
      <c r="E126" s="11"/>
      <c r="F126" s="11"/>
      <c r="G126" s="11"/>
    </row>
    <row r="127" spans="1:7" x14ac:dyDescent="0.25">
      <c r="A127" s="11"/>
      <c r="B127" s="11"/>
      <c r="C127" s="11"/>
      <c r="D127" s="11"/>
      <c r="E127" s="11"/>
      <c r="F127" s="11"/>
      <c r="G127" s="11"/>
    </row>
    <row r="128" spans="1:7" x14ac:dyDescent="0.25">
      <c r="A128" s="11"/>
      <c r="B128" s="11"/>
      <c r="C128" s="11"/>
      <c r="D128" s="11"/>
      <c r="E128" s="11"/>
      <c r="F128" s="11"/>
      <c r="G128" s="11"/>
    </row>
    <row r="129" spans="1:7" x14ac:dyDescent="0.25">
      <c r="A129" s="11"/>
      <c r="B129" s="11"/>
      <c r="C129" s="11"/>
      <c r="D129" s="11"/>
      <c r="E129" s="11"/>
      <c r="F129" s="11"/>
      <c r="G129" s="11"/>
    </row>
    <row r="130" spans="1:7" x14ac:dyDescent="0.25">
      <c r="A130" s="11"/>
      <c r="B130" s="11"/>
      <c r="C130" s="11"/>
      <c r="D130" s="11"/>
      <c r="E130" s="11"/>
      <c r="F130" s="11"/>
      <c r="G130" s="11"/>
    </row>
    <row r="131" spans="1:7" x14ac:dyDescent="0.25">
      <c r="A131" s="11"/>
      <c r="B131" s="11"/>
      <c r="C131" s="11"/>
      <c r="D131" s="11"/>
      <c r="E131" s="11"/>
      <c r="F131" s="11"/>
      <c r="G131" s="11"/>
    </row>
    <row r="132" spans="1:7" x14ac:dyDescent="0.25">
      <c r="A132" s="11"/>
      <c r="B132" s="11"/>
      <c r="C132" s="11"/>
      <c r="D132" s="11"/>
      <c r="E132" s="11"/>
      <c r="F132" s="11"/>
      <c r="G132" s="11"/>
    </row>
    <row r="133" spans="1:7" x14ac:dyDescent="0.25">
      <c r="A133" s="11"/>
      <c r="B133" s="11"/>
      <c r="C133" s="11"/>
      <c r="D133" s="11"/>
      <c r="E133" s="11"/>
      <c r="F133" s="11"/>
      <c r="G133" s="11"/>
    </row>
    <row r="134" spans="1:7" x14ac:dyDescent="0.25">
      <c r="A134" s="11"/>
      <c r="B134" s="11"/>
      <c r="C134" s="11"/>
      <c r="D134" s="11"/>
      <c r="E134" s="11"/>
      <c r="F134" s="11"/>
      <c r="G134" s="11"/>
    </row>
    <row r="135" spans="1:7" x14ac:dyDescent="0.25">
      <c r="A135" s="11"/>
      <c r="B135" s="11"/>
      <c r="C135" s="11"/>
      <c r="D135" s="11"/>
      <c r="E135" s="11"/>
      <c r="F135" s="11"/>
      <c r="G135" s="11"/>
    </row>
    <row r="136" spans="1:7" x14ac:dyDescent="0.25">
      <c r="A136" s="11"/>
      <c r="B136" s="11"/>
      <c r="C136" s="11"/>
      <c r="D136" s="11"/>
      <c r="E136" s="11"/>
      <c r="F136" s="11"/>
      <c r="G136" s="11"/>
    </row>
    <row r="137" spans="1:7" x14ac:dyDescent="0.25">
      <c r="A137" s="11"/>
      <c r="B137" s="11"/>
      <c r="C137" s="11"/>
      <c r="D137" s="11"/>
      <c r="E137" s="11"/>
      <c r="F137" s="11"/>
      <c r="G137" s="11"/>
    </row>
    <row r="138" spans="1:7" x14ac:dyDescent="0.25">
      <c r="A138" s="11"/>
      <c r="B138" s="11"/>
      <c r="C138" s="11"/>
      <c r="D138" s="11"/>
      <c r="E138" s="11"/>
      <c r="F138" s="11"/>
      <c r="G138" s="11"/>
    </row>
    <row r="139" spans="1:7" x14ac:dyDescent="0.25">
      <c r="A139" s="11"/>
      <c r="B139" s="11"/>
      <c r="C139" s="11"/>
      <c r="D139" s="11"/>
      <c r="E139" s="11"/>
      <c r="F139" s="11"/>
      <c r="G139" s="11"/>
    </row>
    <row r="140" spans="1:7" x14ac:dyDescent="0.25">
      <c r="A140" s="11"/>
      <c r="B140" s="11"/>
      <c r="C140" s="11"/>
      <c r="D140" s="11"/>
      <c r="E140" s="11"/>
      <c r="F140" s="11"/>
      <c r="G140" s="11"/>
    </row>
    <row r="141" spans="1:7" x14ac:dyDescent="0.25">
      <c r="A141" s="11"/>
      <c r="B141" s="11"/>
      <c r="C141" s="11"/>
      <c r="D141" s="11"/>
      <c r="E141" s="11"/>
      <c r="F141" s="11"/>
      <c r="G141" s="11"/>
    </row>
    <row r="142" spans="1:7" x14ac:dyDescent="0.25">
      <c r="A142" s="11"/>
      <c r="B142" s="11"/>
      <c r="C142" s="11"/>
      <c r="D142" s="11"/>
      <c r="E142" s="11"/>
      <c r="F142" s="11"/>
      <c r="G142" s="11"/>
    </row>
    <row r="143" spans="1:7" x14ac:dyDescent="0.25">
      <c r="A143" s="11"/>
      <c r="B143" s="11"/>
      <c r="C143" s="11"/>
      <c r="D143" s="11"/>
      <c r="E143" s="11"/>
      <c r="F143" s="11"/>
      <c r="G143" s="11"/>
    </row>
    <row r="144" spans="1:7" x14ac:dyDescent="0.25">
      <c r="A144" s="11"/>
      <c r="B144" s="11"/>
      <c r="C144" s="11"/>
      <c r="D144" s="11"/>
      <c r="E144" s="11"/>
      <c r="F144" s="11"/>
      <c r="G144" s="11"/>
    </row>
    <row r="145" spans="1:7" x14ac:dyDescent="0.25">
      <c r="A145" s="11"/>
      <c r="B145" s="11"/>
      <c r="C145" s="11"/>
      <c r="D145" s="11"/>
      <c r="E145" s="11"/>
      <c r="F145" s="11"/>
      <c r="G145" s="11"/>
    </row>
    <row r="146" spans="1:7" x14ac:dyDescent="0.25">
      <c r="A146" s="11"/>
      <c r="B146" s="11"/>
      <c r="C146" s="11"/>
      <c r="D146" s="11"/>
      <c r="E146" s="11"/>
      <c r="F146" s="11"/>
      <c r="G146" s="11"/>
    </row>
    <row r="147" spans="1:7" x14ac:dyDescent="0.25">
      <c r="A147" s="11"/>
      <c r="B147" s="11"/>
      <c r="C147" s="11"/>
      <c r="D147" s="11"/>
      <c r="E147" s="11"/>
      <c r="F147" s="11"/>
      <c r="G147" s="11"/>
    </row>
    <row r="148" spans="1:7" x14ac:dyDescent="0.25">
      <c r="A148" s="11"/>
      <c r="B148" s="11"/>
      <c r="C148" s="11"/>
      <c r="D148" s="11"/>
      <c r="E148" s="11"/>
      <c r="F148" s="11"/>
      <c r="G148" s="11"/>
    </row>
    <row r="149" spans="1:7" x14ac:dyDescent="0.25">
      <c r="A149" s="11"/>
      <c r="B149" s="11"/>
      <c r="C149" s="11"/>
      <c r="D149" s="11"/>
      <c r="E149" s="11"/>
      <c r="F149" s="11"/>
      <c r="G149" s="11"/>
    </row>
    <row r="150" spans="1:7" x14ac:dyDescent="0.25">
      <c r="A150" s="11"/>
      <c r="B150" s="11"/>
      <c r="C150" s="11"/>
      <c r="D150" s="11"/>
      <c r="E150" s="11"/>
      <c r="F150" s="11"/>
      <c r="G150" s="11"/>
    </row>
    <row r="151" spans="1:7" x14ac:dyDescent="0.25">
      <c r="A151" s="11"/>
      <c r="B151" s="11"/>
      <c r="C151" s="11"/>
      <c r="D151" s="11"/>
      <c r="E151" s="11"/>
      <c r="F151" s="11"/>
      <c r="G151" s="11"/>
    </row>
    <row r="152" spans="1:7" x14ac:dyDescent="0.25">
      <c r="A152" s="11"/>
      <c r="B152" s="11"/>
      <c r="C152" s="11"/>
      <c r="D152" s="11"/>
      <c r="E152" s="11"/>
      <c r="F152" s="11"/>
      <c r="G152" s="11"/>
    </row>
    <row r="153" spans="1:7" x14ac:dyDescent="0.25">
      <c r="A153" s="11"/>
      <c r="B153" s="11"/>
      <c r="C153" s="11"/>
      <c r="D153" s="11"/>
      <c r="E153" s="11"/>
      <c r="F153" s="11"/>
      <c r="G153" s="11"/>
    </row>
    <row r="154" spans="1:7" x14ac:dyDescent="0.25">
      <c r="A154" s="11"/>
      <c r="B154" s="11"/>
      <c r="C154" s="11"/>
      <c r="D154" s="11"/>
      <c r="E154" s="11"/>
      <c r="F154" s="11"/>
      <c r="G154" s="11"/>
    </row>
  </sheetData>
  <mergeCells count="25">
    <mergeCell ref="E1:G1"/>
    <mergeCell ref="A8:A10"/>
    <mergeCell ref="B8:B10"/>
    <mergeCell ref="C8:C10"/>
    <mergeCell ref="D8:G8"/>
    <mergeCell ref="D9:E9"/>
    <mergeCell ref="E4:G4"/>
    <mergeCell ref="F9:F10"/>
    <mergeCell ref="G9:G10"/>
    <mergeCell ref="B6:G6"/>
    <mergeCell ref="E2:G2"/>
    <mergeCell ref="E3:G3"/>
    <mergeCell ref="E5:G5"/>
    <mergeCell ref="A89:G89"/>
    <mergeCell ref="A88:G88"/>
    <mergeCell ref="A90:G90"/>
    <mergeCell ref="B11:G11"/>
    <mergeCell ref="B64:G64"/>
    <mergeCell ref="A24:G24"/>
    <mergeCell ref="B68:G68"/>
    <mergeCell ref="B55:G55"/>
    <mergeCell ref="B12:G12"/>
    <mergeCell ref="B34:G34"/>
    <mergeCell ref="A80:G80"/>
    <mergeCell ref="B77:G77"/>
  </mergeCells>
  <pageMargins left="0.7" right="0.7" top="0.75" bottom="0.75" header="0.3" footer="0.3"/>
  <pageSetup paperSize="9" scale="59" orientation="landscape" r:id="rId1"/>
  <rowBreaks count="1" manualBreakCount="1">
    <brk id="9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OKS</cp:lastModifiedBy>
  <cp:lastPrinted>2021-12-27T09:29:02Z</cp:lastPrinted>
  <dcterms:created xsi:type="dcterms:W3CDTF">2021-01-21T11:13:08Z</dcterms:created>
  <dcterms:modified xsi:type="dcterms:W3CDTF">2021-12-27T09:29:03Z</dcterms:modified>
</cp:coreProperties>
</file>